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2" yWindow="156" windowWidth="11268" windowHeight="8172" tabRatio="606" activeTab="0"/>
  </bookViews>
  <sheets>
    <sheet name="Tabelle1" sheetId="1" r:id="rId1"/>
  </sheets>
  <definedNames>
    <definedName name="_xlnm.Print_Area" localSheetId="0">'Tabelle1'!$A$1:$F$420</definedName>
  </definedNames>
  <calcPr fullCalcOnLoad="1"/>
</workbook>
</file>

<file path=xl/sharedStrings.xml><?xml version="1.0" encoding="utf-8"?>
<sst xmlns="http://schemas.openxmlformats.org/spreadsheetml/2006/main" count="847" uniqueCount="331">
  <si>
    <t>Bezeichnung</t>
  </si>
  <si>
    <t>Inhalt</t>
  </si>
  <si>
    <t>Preis</t>
  </si>
  <si>
    <t>MWSt.</t>
  </si>
  <si>
    <t>Passugger Theophil mit CO2</t>
  </si>
  <si>
    <t>12 x 1.00 Lt</t>
  </si>
  <si>
    <t>B</t>
  </si>
  <si>
    <t>1 Lt</t>
  </si>
  <si>
    <t>06 x 1.50 Lt</t>
  </si>
  <si>
    <t xml:space="preserve">Rhäzünser mit CO2 </t>
  </si>
  <si>
    <t>20 x 0.50 Lt</t>
  </si>
  <si>
    <t>Rhäzünser mit CO2 EW Pet</t>
  </si>
  <si>
    <t>24 x 0.50 Lt</t>
  </si>
  <si>
    <t>Rhäzünser mit CO2</t>
  </si>
  <si>
    <t>24 x 0.33 Lt</t>
  </si>
  <si>
    <t>Arkina grün wenig CO2</t>
  </si>
  <si>
    <t>Arkina blau ohne CO2 EW Pet</t>
  </si>
  <si>
    <t>Elmer mit CO2</t>
  </si>
  <si>
    <t>24 x 0.30 Lt</t>
  </si>
  <si>
    <t>12 x 0.75 Lt</t>
  </si>
  <si>
    <t>Sinalco</t>
  </si>
  <si>
    <t>Sinalco EW Pet</t>
  </si>
  <si>
    <t xml:space="preserve">Coca – Cola  </t>
  </si>
  <si>
    <t>Elmer Citro EW Pet</t>
  </si>
  <si>
    <t xml:space="preserve">Elmer Citro </t>
  </si>
  <si>
    <t>Elmer Citro</t>
  </si>
  <si>
    <t>Ramseier Süessmoscht</t>
  </si>
  <si>
    <t>Rivella blau EW Pet</t>
  </si>
  <si>
    <t>Rivella blau</t>
  </si>
  <si>
    <t>Rivella rot EW Pet</t>
  </si>
  <si>
    <t>Rivella rot</t>
  </si>
  <si>
    <t>Partyzelt</t>
  </si>
  <si>
    <t>03m x 6m</t>
  </si>
  <si>
    <t>A</t>
  </si>
  <si>
    <t>06m x 6m</t>
  </si>
  <si>
    <t>09m x 6m</t>
  </si>
  <si>
    <t>12m x 6m</t>
  </si>
  <si>
    <t>15m x 6m</t>
  </si>
  <si>
    <t>18m x 6m</t>
  </si>
  <si>
    <t>21m x 6m</t>
  </si>
  <si>
    <t>24m x 6m</t>
  </si>
  <si>
    <t>27m x 6m</t>
  </si>
  <si>
    <t>30m x 6m</t>
  </si>
  <si>
    <t>06m x 10m</t>
  </si>
  <si>
    <t>09m x 10m</t>
  </si>
  <si>
    <t>12m x 10m</t>
  </si>
  <si>
    <t>15m x 10m</t>
  </si>
  <si>
    <t>18m x 10m</t>
  </si>
  <si>
    <t>21m x 10m</t>
  </si>
  <si>
    <t>24m x 10m</t>
  </si>
  <si>
    <t>27m x 10m</t>
  </si>
  <si>
    <t>30m x 10m</t>
  </si>
  <si>
    <t>Verkaufszelt</t>
  </si>
  <si>
    <t>3m x 3m</t>
  </si>
  <si>
    <t>WC Wagen</t>
  </si>
  <si>
    <t xml:space="preserve">Kühlwagen </t>
  </si>
  <si>
    <t xml:space="preserve">Kühlwagen klein </t>
  </si>
  <si>
    <t>Tischgarnituren 2.20m x 60cm</t>
  </si>
  <si>
    <t>Buffettische</t>
  </si>
  <si>
    <t>Sonnenschirme mit Sockel</t>
  </si>
  <si>
    <t>Barteile gerade</t>
  </si>
  <si>
    <t>Barhocker</t>
  </si>
  <si>
    <t>Kühlschränke</t>
  </si>
  <si>
    <t>Kühltruhe</t>
  </si>
  <si>
    <t>Offenausschank Bier</t>
  </si>
  <si>
    <t>Waschtrog</t>
  </si>
  <si>
    <t>Flaschenöffner</t>
  </si>
  <si>
    <t>Service Plateau rund</t>
  </si>
  <si>
    <t>Aschenbecher</t>
  </si>
  <si>
    <t>Eiskübel</t>
  </si>
  <si>
    <t>Isolierkrug ( Vini )</t>
  </si>
  <si>
    <t>Kassen</t>
  </si>
  <si>
    <t>Service - Portmonaie</t>
  </si>
  <si>
    <t>Biergläser</t>
  </si>
  <si>
    <t>Kaffeegläser</t>
  </si>
  <si>
    <t>Mineralwasser 3dl</t>
  </si>
  <si>
    <t>100 Stk.</t>
  </si>
  <si>
    <t>Kartonteller 16 x 23cm</t>
  </si>
  <si>
    <t>Kartonteller 13 x 20cm</t>
  </si>
  <si>
    <t>Messer 18cm</t>
  </si>
  <si>
    <t>Gabeln 18cm</t>
  </si>
  <si>
    <t>Suppenlöffel 18cm</t>
  </si>
  <si>
    <t>Kaffeelöffel 12.5cm</t>
  </si>
  <si>
    <t>500 Stk.</t>
  </si>
  <si>
    <t>Aschenbecher Alu 12.5 x 12.5cm</t>
  </si>
  <si>
    <t>Total</t>
  </si>
  <si>
    <t>Ramseier Suure Moscht</t>
  </si>
  <si>
    <t>Ramseier Suure Moscht Bügel</t>
  </si>
  <si>
    <t>12 x 0.50 Lt</t>
  </si>
  <si>
    <t>Energy Drinks</t>
  </si>
  <si>
    <t>24 x 0.25 Lt</t>
  </si>
  <si>
    <t>Red Bull Dose Ew</t>
  </si>
  <si>
    <t>FS Produkte Bier</t>
  </si>
  <si>
    <t>FS Lager 50 Lt Fass</t>
  </si>
  <si>
    <t>FS Lager 20 Lt Container</t>
  </si>
  <si>
    <t>FS Lager 5 Lt Fass</t>
  </si>
  <si>
    <t>5 Lt</t>
  </si>
  <si>
    <t>FS Lager</t>
  </si>
  <si>
    <t>FS Lager EW</t>
  </si>
  <si>
    <t>10 x 0.33 Lt</t>
  </si>
  <si>
    <t>FS Hopfenperle 20 Lt Container</t>
  </si>
  <si>
    <t>Carlsberg Beer</t>
  </si>
  <si>
    <t>Schneider Weisse Orginal</t>
  </si>
  <si>
    <t>15 x 0.50 Lt</t>
  </si>
  <si>
    <t>Aigel AOC les Delices</t>
  </si>
  <si>
    <t>Spirituosen</t>
  </si>
  <si>
    <t>06 x 1.00 Lt</t>
  </si>
  <si>
    <t>06 x 0.70 Lt</t>
  </si>
  <si>
    <t>Berentzen Apfelkorn</t>
  </si>
  <si>
    <t>Trinkbecher 1dl</t>
  </si>
  <si>
    <t>Trinkbecher splitterfrei 2dl</t>
  </si>
  <si>
    <t>Trinkbecher splitterfrei 3dl</t>
  </si>
  <si>
    <t>Trinkbecher 5dl</t>
  </si>
  <si>
    <t>Kaffee – Fertig Glas mit Fuss 1.8dl</t>
  </si>
  <si>
    <t>Campagnerkelch 2 – teilig 1dl</t>
  </si>
  <si>
    <t>Styro – Trinkbecher ( Kaffee ) 1.8dl</t>
  </si>
  <si>
    <t>Pommes – Frites – Schale 12 x 20.5 cm</t>
  </si>
  <si>
    <t>Portmonaiehalter</t>
  </si>
  <si>
    <t>Yvorne AOC Prés Roc</t>
  </si>
  <si>
    <t>Schaer Getränke Obermumpf</t>
  </si>
  <si>
    <t>Zelt &amp; Festmaterialvermietung</t>
  </si>
  <si>
    <t>Hauslieferdienst</t>
  </si>
  <si>
    <t>www.party-schaer.ch</t>
  </si>
  <si>
    <t>Hofnet 23 / 4324 Obermumpf</t>
  </si>
  <si>
    <t xml:space="preserve">Arkina blau ohne CO2 </t>
  </si>
  <si>
    <t>06 x 1,50 Lt</t>
  </si>
  <si>
    <t xml:space="preserve"> Vergorene Obstsäfte</t>
  </si>
  <si>
    <t>Bilz Panachè EW</t>
  </si>
  <si>
    <t>Campari 23 %</t>
  </si>
  <si>
    <t>Baileys 17 %</t>
  </si>
  <si>
    <t>Tequila Sierra Silver 38 %</t>
  </si>
  <si>
    <t>Vermouth Martini weiss 15 %</t>
  </si>
  <si>
    <t>Gyn Curtain `S  London Dry 37,50 %</t>
  </si>
  <si>
    <t xml:space="preserve">Rhum Bacardi white 37,50 % </t>
  </si>
  <si>
    <t>Rhum Negerita braun 37,50 %</t>
  </si>
  <si>
    <t>06 x 0,70 Lt</t>
  </si>
  <si>
    <t>Whisky Gold Label 40 %</t>
  </si>
  <si>
    <t>06 x 1,00 Lt</t>
  </si>
  <si>
    <t>Zwetschgen Orginal Willisauer 37,50 %</t>
  </si>
  <si>
    <t>Kirsch Orginal Willisauer 37,50 %</t>
  </si>
  <si>
    <t>Halb – Halb Orginal Willisauer 43 %</t>
  </si>
  <si>
    <t>Kernobst Orginal Willisauer 37,50 %</t>
  </si>
  <si>
    <t>Cachaca Brasil ( Zuckerrohrsch. ) 40 %</t>
  </si>
  <si>
    <t>Orange Brandy Napoleon 40 % für Kaffee</t>
  </si>
  <si>
    <t xml:space="preserve">Williams Orginal Willisauer 37,50% </t>
  </si>
  <si>
    <t>Amaretto Isola Verde 28 %</t>
  </si>
  <si>
    <t>Longdrinkglas 3dl 2 + 4cl splitterfrei</t>
  </si>
  <si>
    <t>Teller C - Fine 24cm flach</t>
  </si>
  <si>
    <t>Suppenteller C - Fine 22,4cm</t>
  </si>
  <si>
    <t>1 Stk.</t>
  </si>
  <si>
    <t>Kaffee</t>
  </si>
  <si>
    <t>500gr.</t>
  </si>
  <si>
    <t>Rahm</t>
  </si>
  <si>
    <t>200 Stk.</t>
  </si>
  <si>
    <t>Rec.</t>
  </si>
  <si>
    <t>Depot</t>
  </si>
  <si>
    <t>Aligal 2 gross</t>
  </si>
  <si>
    <t>Aligal 2 klein</t>
  </si>
  <si>
    <t>Aligal 13 gross</t>
  </si>
  <si>
    <t>Rhäzünser mit CO2 EW Pet Harasse</t>
  </si>
  <si>
    <t>Arkina grün wenig CO2 EW Pet Harasse</t>
  </si>
  <si>
    <t>Arkina blau ohne CO2 EW Pet Harasse</t>
  </si>
  <si>
    <t>Elmer mit CO2 EW Pet Harasse</t>
  </si>
  <si>
    <t>Rhäzünser Citro EW Pet Harasse</t>
  </si>
  <si>
    <t>Elmer Citro EW Pet Harasse</t>
  </si>
  <si>
    <t>Sinalco EW Pet Harasse</t>
  </si>
  <si>
    <t>Valser Classic EW Pet Harasse</t>
  </si>
  <si>
    <t>abgeholt</t>
  </si>
  <si>
    <t>geliefert ab</t>
  </si>
  <si>
    <t>ab</t>
  </si>
  <si>
    <t>Grappa Paesanella Erba Ruta 37.50 %</t>
  </si>
  <si>
    <t>Pflümli Orginal Willisauer</t>
  </si>
  <si>
    <t>Calvados Morin Pere ET Fils 40%</t>
  </si>
  <si>
    <t xml:space="preserve">Rhum negrita white 37,50 % </t>
  </si>
  <si>
    <t>Tequila Sierra Gold 38 %</t>
  </si>
  <si>
    <t>Vodka Trojka pure grain white 40 %</t>
  </si>
  <si>
    <t>Vodka Trojka black 17 %</t>
  </si>
  <si>
    <t>Vodka Trojka red 24 %</t>
  </si>
  <si>
    <t>Whisky J. Walker red Label 40 %</t>
  </si>
  <si>
    <t>Whisky Ballantines Scotch 40%</t>
  </si>
  <si>
    <t>Coquito Coconut Tropical 24% ( Malibu ersatz )</t>
  </si>
  <si>
    <t>Passion Tucano Liqueur 18% ( Passoa )</t>
  </si>
  <si>
    <t>06 x 0.75 Lt</t>
  </si>
  <si>
    <t>Getränkehandel</t>
  </si>
  <si>
    <t>Aigel AOC Turmalin</t>
  </si>
  <si>
    <t>Yvorne Rouge AOC la Bastide</t>
  </si>
  <si>
    <t xml:space="preserve">Stehtische </t>
  </si>
  <si>
    <t>Kaffeemaschine klein</t>
  </si>
  <si>
    <t>FS Lager Cool Keg</t>
  </si>
  <si>
    <t>FS Lager Dosen EW</t>
  </si>
  <si>
    <t>4 x 6 x 0.50 Lt</t>
  </si>
  <si>
    <t>FS Alkoholfrei</t>
  </si>
  <si>
    <t>Weine Obrist SA</t>
  </si>
  <si>
    <t>Rhäzünser Plus Lemon EW Pet S</t>
  </si>
  <si>
    <t>Festmaterial</t>
  </si>
  <si>
    <t>div. Festmaterial</t>
  </si>
  <si>
    <t>Weinglas</t>
  </si>
  <si>
    <t>1 –lagig , weiss ¼ Falz Servietten</t>
  </si>
  <si>
    <t>24 x 0.35 Lt</t>
  </si>
  <si>
    <t>Vodka Trojka caramel 24 %</t>
  </si>
  <si>
    <t xml:space="preserve"> </t>
  </si>
  <si>
    <t>Spitzzelt</t>
  </si>
  <si>
    <t>05m x 05 m</t>
  </si>
  <si>
    <t>……………………….</t>
  </si>
  <si>
    <t>………………………</t>
  </si>
  <si>
    <t>Sinalco Zero</t>
  </si>
  <si>
    <t>Rauch happy day Ananassaft 100% Tetra</t>
  </si>
  <si>
    <t>24 x 0,275 Lt</t>
  </si>
  <si>
    <t xml:space="preserve">Cardinal Eve Litchi </t>
  </si>
  <si>
    <t>Einzahlung per Post  plus</t>
  </si>
  <si>
    <t>Trojka Energy Dose Ew</t>
  </si>
  <si>
    <t>Rhäzünser Plus Peach EW Pet S</t>
  </si>
  <si>
    <t>Coca – Cola EW Pet</t>
  </si>
  <si>
    <t>Coca – Cola Zero EW Pet</t>
  </si>
  <si>
    <t xml:space="preserve">Ramseier Süessmoscht EW Pet </t>
  </si>
  <si>
    <t>Apfelschorle EW Pet</t>
  </si>
  <si>
    <t xml:space="preserve">Orangina EW Pet </t>
  </si>
  <si>
    <t xml:space="preserve">Rivella blau EW Pet </t>
  </si>
  <si>
    <t xml:space="preserve">Rivella rot EW Pet </t>
  </si>
  <si>
    <t>Summe</t>
  </si>
  <si>
    <t>Warteck Lager</t>
  </si>
  <si>
    <t>Besten Dank für den geschätzten Auftrag</t>
  </si>
  <si>
    <t>mit freundlichen Grüssen</t>
  </si>
  <si>
    <t>Diana Schär</t>
  </si>
  <si>
    <t>Degustations – Becher 2/4 cl</t>
  </si>
  <si>
    <t>Tischtuchrolle Papier weiss 1m  50gr./m2</t>
  </si>
  <si>
    <t>Einweggeschirr</t>
  </si>
  <si>
    <t>Vodka Trojka green 17%</t>
  </si>
  <si>
    <t>60 x 0.02 Lt</t>
  </si>
  <si>
    <t>Jägermeister shot 35%</t>
  </si>
  <si>
    <t>Whisky Jack Daniels</t>
  </si>
  <si>
    <t>Appenzeller 29%</t>
  </si>
  <si>
    <t>Cynar 16,5%</t>
  </si>
  <si>
    <t>party-schaer@bluewin.ch</t>
  </si>
  <si>
    <r>
      <t xml:space="preserve">Cristallo mit CO2 </t>
    </r>
    <r>
      <rPr>
        <sz val="8"/>
        <rFont val="Arial"/>
        <family val="2"/>
      </rPr>
      <t>( min 10 Harassen pro Lieferung )</t>
    </r>
  </si>
  <si>
    <t xml:space="preserve"> 06 x 1.50 Lt</t>
  </si>
  <si>
    <r>
      <t xml:space="preserve">Cristallo ohne CO2 </t>
    </r>
    <r>
      <rPr>
        <sz val="8"/>
        <rFont val="Arial"/>
        <family val="2"/>
      </rPr>
      <t>( min 10 Harassen pro Lieferung )</t>
    </r>
  </si>
  <si>
    <t>Rhäzünser Bergamotte EW Pet S</t>
  </si>
  <si>
    <t>Schweppes Tonic EW S</t>
  </si>
  <si>
    <t>Schweppes Bitter Lemon EW S</t>
  </si>
  <si>
    <t>Ramseier Suure Moscht Bügel trüb</t>
  </si>
  <si>
    <t>Ramseier Suure Moscht Bügel alkoholfrei</t>
  </si>
  <si>
    <t>FS Lager Bügel</t>
  </si>
  <si>
    <t>Carlsberg Beer Fass für draught Master 20 Lt</t>
  </si>
  <si>
    <t>06m x 8m</t>
  </si>
  <si>
    <t>09m x 8m</t>
  </si>
  <si>
    <t>12m x 8m</t>
  </si>
  <si>
    <t>15m x 8m</t>
  </si>
  <si>
    <t>18m x 8m</t>
  </si>
  <si>
    <t>21m x 8m</t>
  </si>
  <si>
    <t>24m x 8m</t>
  </si>
  <si>
    <t>MwSt 2,5%</t>
  </si>
  <si>
    <t>Chablais blanc Cuvillion</t>
  </si>
  <si>
    <t>Chablais rouge Cuvillion</t>
  </si>
  <si>
    <t xml:space="preserve">Coca – Cola Zero </t>
  </si>
  <si>
    <t>Rauch Orangensaft 100% Glas</t>
  </si>
  <si>
    <t>Orangensaft Tetra</t>
  </si>
  <si>
    <t>FS Hopfenperle 20 Lt Draught Master</t>
  </si>
  <si>
    <t>Cardinal Blonde</t>
  </si>
  <si>
    <t>Cardinal Draft</t>
  </si>
  <si>
    <t xml:space="preserve">Cardinal Draft Lime Cut </t>
  </si>
  <si>
    <t>Carlsberg Beer Fass 20 Lt</t>
  </si>
  <si>
    <t>Trinkbecher splitterfrei 4dl</t>
  </si>
  <si>
    <t>Salatteller / kleine Schale</t>
  </si>
  <si>
    <r>
      <t xml:space="preserve">Besteckset Premium </t>
    </r>
    <r>
      <rPr>
        <sz val="8"/>
        <rFont val="Arial"/>
        <family val="2"/>
      </rPr>
      <t>( Messer,Gabel, Servietten )</t>
    </r>
  </si>
  <si>
    <t>CHE-104.957.883 MWST</t>
  </si>
  <si>
    <t>Tel. 079 314 34 08</t>
  </si>
  <si>
    <t xml:space="preserve">Ramseier Süessmoscht Hochstämmer (Naturtrüb) </t>
  </si>
  <si>
    <t>Cardinal Blonde EW</t>
  </si>
  <si>
    <t>Rührstäbchen 11.2cm Box à 1500 Stk.</t>
  </si>
  <si>
    <t>Trinkbecher glasklar 3dl</t>
  </si>
  <si>
    <t>Messer 19.2cm Premium</t>
  </si>
  <si>
    <t>Gabeln 18.3cm Premium</t>
  </si>
  <si>
    <t>Bank :Migros Bank AG / Kontonr. 589.673.38</t>
  </si>
  <si>
    <t>IBAN : CH30 0840 1000 0589 6733 8</t>
  </si>
  <si>
    <t>Rhäzünser Plus Holunderblüte EW Pet S</t>
  </si>
  <si>
    <t>Queen`s Citro EW Pet</t>
  </si>
  <si>
    <t>Queen`s Cola Cola EW Pet</t>
  </si>
  <si>
    <t>Queen ` Coca Cola Zero EW Pet</t>
  </si>
  <si>
    <t>Queen`s Ice Tea Pesca EW Pet</t>
  </si>
  <si>
    <t>Queen` s Ice Tea Pesca EW Pet</t>
  </si>
  <si>
    <t>Queen`s Ice Tea Lemon EW Pet</t>
  </si>
  <si>
    <t>Cardinal Caipirimha EW</t>
  </si>
  <si>
    <t>4x 6x 0.275 Lt</t>
  </si>
  <si>
    <t>Cardinal Hugo EW</t>
  </si>
  <si>
    <t>FS Braufrisch</t>
  </si>
  <si>
    <t>20 x 0.33 Lt</t>
  </si>
  <si>
    <t>Fendant Valais AOC</t>
  </si>
  <si>
    <t>Mont - sur - Rolle Valais AOC</t>
  </si>
  <si>
    <t xml:space="preserve">Fèchy Vaud AOC </t>
  </si>
  <si>
    <t>Yvorne Chablais Vaud AOC</t>
  </si>
  <si>
    <t>Eppesses Lavaux Vaud AOC Rocanel</t>
  </si>
  <si>
    <t>Eppesses Lavaux Vaud AOC</t>
  </si>
  <si>
    <t>Saint.Saphorin Lavuax Vaud AOC</t>
  </si>
  <si>
    <t>Oeil de Perdrix Valais AOC</t>
  </si>
  <si>
    <t xml:space="preserve">Gamay Rose de Romandie </t>
  </si>
  <si>
    <t>Oeil de Perdrix Lavaux AOC</t>
  </si>
  <si>
    <t xml:space="preserve">Gamay de Romandie </t>
  </si>
  <si>
    <t>Dole du Valais AOC</t>
  </si>
  <si>
    <t>St.Saphorin rouge Lavaux</t>
  </si>
  <si>
    <t>Cabernet Sauvignon California</t>
  </si>
  <si>
    <t>White Zinfandel California</t>
  </si>
  <si>
    <t>Barolo DOCG Italien</t>
  </si>
  <si>
    <t>Ripasso della Valpolicella Italien</t>
  </si>
  <si>
    <t>Prosecco DOC Italien</t>
  </si>
  <si>
    <t>Proseco Ombra</t>
  </si>
  <si>
    <t>Smirnoff ICE EW</t>
  </si>
  <si>
    <t>Somersby EW</t>
  </si>
  <si>
    <t>MwSt 7,7%</t>
  </si>
  <si>
    <t>Ribera del Duero Crianza Spanien Balbas</t>
  </si>
  <si>
    <t>Rioja Crianza DOCa Spanien Verema</t>
  </si>
  <si>
    <t>Malbec Argentinien Benegas</t>
  </si>
  <si>
    <t>Messer</t>
  </si>
  <si>
    <t>Gabeln</t>
  </si>
  <si>
    <t>Kaffeelöffeli</t>
  </si>
  <si>
    <t>Teller klein</t>
  </si>
  <si>
    <t>Teller gross</t>
  </si>
  <si>
    <t>Aperol</t>
  </si>
  <si>
    <t>FS Dunkel</t>
  </si>
  <si>
    <t>03m x 4m</t>
  </si>
  <si>
    <t>06m x 4m</t>
  </si>
  <si>
    <t>09m x 4m</t>
  </si>
  <si>
    <t>FS Weizen</t>
  </si>
  <si>
    <t xml:space="preserve">FS Hopfenperle </t>
  </si>
  <si>
    <t>12m x 4m</t>
  </si>
  <si>
    <t>15m x 4m</t>
  </si>
  <si>
    <t>18m x 4m</t>
  </si>
  <si>
    <t>33m x 10m</t>
  </si>
  <si>
    <t xml:space="preserve">Corona Extra EW </t>
  </si>
  <si>
    <t>Tischgarnituren 2.20m x 80cm</t>
  </si>
  <si>
    <t>Stehtische mit weisser Hussen inkl. Reinigung</t>
  </si>
</sst>
</file>

<file path=xl/styles.xml><?xml version="1.0" encoding="utf-8"?>
<styleSheet xmlns="http://schemas.openxmlformats.org/spreadsheetml/2006/main">
  <numFmts count="4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0.0"/>
    <numFmt numFmtId="179" formatCode="0.000"/>
    <numFmt numFmtId="180" formatCode="_ &quot;SFr.&quot;\ * #,##0.0_ ;_ &quot;SFr.&quot;\ * \-#,##0.0_ ;_ &quot;SFr.&quot;\ * &quot;-&quot;??_ ;_ @_ "/>
    <numFmt numFmtId="181" formatCode="_ &quot;SFr.&quot;\ * #,##0_ ;_ &quot;SFr.&quot;\ * \-#,##0_ ;_ &quot;SFr.&quot;\ * &quot;-&quot;??_ ;_ @_ "/>
    <numFmt numFmtId="182" formatCode="_ &quot;SFr.&quot;\ * #,##0.000_ ;_ &quot;SFr.&quot;\ * \-#,##0.000_ ;_ &quot;SFr.&quot;\ * &quot;-&quot;??_ ;_ @_ "/>
    <numFmt numFmtId="183" formatCode="_ &quot;SFr.&quot;\ * #,##0.0000_ ;_ &quot;SFr.&quot;\ * \-#,##0.0000_ ;_ &quot;SFr.&quot;\ * &quot;-&quot;??_ ;_ @_ "/>
    <numFmt numFmtId="184" formatCode="_ &quot;SFr.&quot;\ * #,##0.00000_ ;_ &quot;SFr.&quot;\ * \-#,##0.00000_ ;_ &quot;SFr.&quot;\ * &quot;-&quot;??_ ;_ @_ "/>
    <numFmt numFmtId="185" formatCode="_ &quot;SFr.&quot;\ * #,##0.000000_ ;_ &quot;SFr.&quot;\ * \-#,##0.000000_ ;_ &quot;SFr.&quot;\ * &quot;-&quot;??_ ;_ @_ "/>
    <numFmt numFmtId="186" formatCode="_ &quot;SFr.&quot;\ * #,##0.0000000_ ;_ &quot;SFr.&quot;\ * \-#,##0.0000000_ ;_ &quot;SFr.&quot;\ * &quot;-&quot;??_ ;_ @_ "/>
    <numFmt numFmtId="187" formatCode="_ &quot;SFr.&quot;\ * #,##0.00000000_ ;_ &quot;SFr.&quot;\ * \-#,##0.00000000_ ;_ &quot;SFr.&quot;\ * &quot;-&quot;??_ ;_ @_ "/>
    <numFmt numFmtId="188" formatCode="_ &quot;SFr.&quot;\ * #,##0.000000000_ ;_ &quot;SFr.&quot;\ * \-#,##0.000000000_ ;_ &quot;SFr.&quot;\ * &quot;-&quot;??_ ;_ @_ "/>
    <numFmt numFmtId="189" formatCode="_ &quot;SFr.&quot;\ * #,##0.0000000000_ ;_ &quot;SFr.&quot;\ * \-#,##0.0000000000_ ;_ &quot;SFr.&quot;\ * &quot;-&quot;??_ ;_ @_ "/>
    <numFmt numFmtId="190" formatCode="_ * #,##0.0_ ;_ * \-#,##0.0_ ;_ * &quot;-&quot;??_ ;_ @_ "/>
    <numFmt numFmtId="191" formatCode="_ * #,##0_ ;_ * \-#,##0_ ;_ * &quot;-&quot;??_ ;_ @_ "/>
    <numFmt numFmtId="192" formatCode="0.0000"/>
    <numFmt numFmtId="193" formatCode="_ * #,##0.000_ ;_ * \-#,##0.000_ ;_ * &quot;-&quot;??_ ;_ @_ "/>
    <numFmt numFmtId="194" formatCode="_ &quot;SFr.&quot;\ * #,##0.000_ ;_ &quot;SFr.&quot;\ * \-#,##0.000_ ;_ &quot;SFr.&quot;\ * &quot;-&quot;???_ ;_ @_ "/>
    <numFmt numFmtId="195" formatCode="0.00000"/>
    <numFmt numFmtId="196" formatCode="_ [$€]\ * #,##0.00_ ;_ [$€]\ * \-#,##0.00_ ;_ [$€]\ * &quot;-&quot;??_ ;_ @_ "/>
    <numFmt numFmtId="197" formatCode="[$-807]dddd\,\ d\.\ mmmm\ yyyy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5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5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6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1" borderId="9" applyNumberFormat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9" fontId="0" fillId="0" borderId="0" xfId="60" applyFont="1" applyAlignment="1">
      <alignment horizontal="right"/>
    </xf>
    <xf numFmtId="191" fontId="0" fillId="0" borderId="0" xfId="49" applyNumberFormat="1" applyFont="1" applyAlignment="1">
      <alignment/>
    </xf>
    <xf numFmtId="181" fontId="0" fillId="0" borderId="0" xfId="6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9" fontId="1" fillId="0" borderId="10" xfId="6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9" fontId="1" fillId="0" borderId="0" xfId="60" applyFont="1" applyBorder="1" applyAlignment="1">
      <alignment horizontal="right"/>
    </xf>
    <xf numFmtId="14" fontId="2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169" fontId="0" fillId="0" borderId="10" xfId="60" applyFont="1" applyBorder="1" applyAlignment="1">
      <alignment horizontal="right"/>
    </xf>
    <xf numFmtId="169" fontId="0" fillId="0" borderId="0" xfId="0" applyNumberFormat="1" applyAlignment="1">
      <alignment horizontal="center"/>
    </xf>
    <xf numFmtId="169" fontId="1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169" fontId="1" fillId="0" borderId="0" xfId="60" applyFont="1" applyAlignment="1">
      <alignment horizontal="right"/>
    </xf>
    <xf numFmtId="0" fontId="0" fillId="32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9" fontId="0" fillId="0" borderId="0" xfId="60" applyFont="1" applyFill="1" applyAlignment="1">
      <alignment horizontal="right"/>
    </xf>
    <xf numFmtId="0" fontId="0" fillId="0" borderId="0" xfId="0" applyFill="1" applyAlignment="1">
      <alignment horizontal="right"/>
    </xf>
    <xf numFmtId="0" fontId="5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ill="1" applyAlignment="1">
      <alignment horizontal="right"/>
    </xf>
    <xf numFmtId="169" fontId="0" fillId="32" borderId="0" xfId="60" applyFont="1" applyFill="1" applyAlignment="1">
      <alignment horizontal="right"/>
    </xf>
    <xf numFmtId="0" fontId="0" fillId="0" borderId="0" xfId="0" applyFont="1" applyFill="1" applyAlignment="1">
      <alignment/>
    </xf>
    <xf numFmtId="169" fontId="0" fillId="0" borderId="0" xfId="60" applyFont="1" applyAlignment="1">
      <alignment horizontal="right"/>
    </xf>
    <xf numFmtId="0" fontId="6" fillId="0" borderId="0" xfId="48" applyAlignment="1" applyProtection="1">
      <alignment/>
      <protection/>
    </xf>
    <xf numFmtId="0" fontId="0" fillId="0" borderId="0" xfId="0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9" fontId="0" fillId="0" borderId="0" xfId="60" applyFont="1" applyFill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10" fillId="32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9" fontId="0" fillId="0" borderId="0" xfId="60" applyFont="1" applyAlignment="1">
      <alignment horizontal="right"/>
    </xf>
    <xf numFmtId="2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49" applyNumberFormat="1" applyFont="1" applyAlignment="1">
      <alignment/>
    </xf>
    <xf numFmtId="192" fontId="8" fillId="0" borderId="0" xfId="0" applyNumberFormat="1" applyFont="1" applyFill="1" applyAlignment="1">
      <alignment/>
    </xf>
    <xf numFmtId="192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 horizontal="right"/>
    </xf>
    <xf numFmtId="43" fontId="8" fillId="0" borderId="0" xfId="49" applyFont="1" applyFill="1" applyAlignment="1">
      <alignment/>
    </xf>
    <xf numFmtId="0" fontId="14" fillId="0" borderId="0" xfId="0" applyFont="1" applyAlignment="1">
      <alignment/>
    </xf>
    <xf numFmtId="0" fontId="8" fillId="32" borderId="0" xfId="0" applyFont="1" applyFill="1" applyAlignment="1">
      <alignment/>
    </xf>
    <xf numFmtId="0" fontId="8" fillId="32" borderId="0" xfId="0" applyFont="1" applyFill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/>
    </xf>
    <xf numFmtId="169" fontId="8" fillId="0" borderId="0" xfId="60" applyFont="1" applyAlignment="1">
      <alignment horizontal="right"/>
    </xf>
    <xf numFmtId="0" fontId="8" fillId="0" borderId="0" xfId="0" applyFont="1" applyFill="1" applyAlignment="1">
      <alignment/>
    </xf>
    <xf numFmtId="169" fontId="8" fillId="0" borderId="0" xfId="60" applyFont="1" applyFill="1" applyAlignment="1">
      <alignment/>
    </xf>
    <xf numFmtId="169" fontId="8" fillId="0" borderId="0" xfId="60" applyFont="1" applyAlignment="1">
      <alignment/>
    </xf>
    <xf numFmtId="0" fontId="8" fillId="0" borderId="0" xfId="0" applyFont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9" fontId="14" fillId="0" borderId="10" xfId="60" applyFont="1" applyBorder="1" applyAlignment="1">
      <alignment horizontal="right"/>
    </xf>
    <xf numFmtId="0" fontId="14" fillId="0" borderId="0" xfId="0" applyFont="1" applyFill="1" applyAlignment="1">
      <alignment/>
    </xf>
    <xf numFmtId="169" fontId="14" fillId="0" borderId="0" xfId="6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69" fontId="10" fillId="0" borderId="0" xfId="60" applyFont="1" applyAlignment="1">
      <alignment horizontal="right"/>
    </xf>
    <xf numFmtId="0" fontId="10" fillId="0" borderId="0" xfId="0" applyFont="1" applyFill="1" applyAlignment="1">
      <alignment/>
    </xf>
    <xf numFmtId="2" fontId="10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right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6</xdr:row>
      <xdr:rowOff>38100</xdr:rowOff>
    </xdr:from>
    <xdr:to>
      <xdr:col>5</xdr:col>
      <xdr:colOff>466725</xdr:colOff>
      <xdr:row>6</xdr:row>
      <xdr:rowOff>123825</xdr:rowOff>
    </xdr:to>
    <xdr:sp>
      <xdr:nvSpPr>
        <xdr:cNvPr id="1" name="WordArt 2"/>
        <xdr:cNvSpPr>
          <a:spLocks/>
        </xdr:cNvSpPr>
      </xdr:nvSpPr>
      <xdr:spPr>
        <a:xfrm rot="21241160">
          <a:off x="4924425" y="857250"/>
          <a:ext cx="361950" cy="85725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2703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arrington"/>
              <a:cs typeface="Harrington"/>
            </a:rPr>
            <a:t>Schaer Getränke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rty-schaer@bluewin.ch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0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42.140625" style="0" customWidth="1"/>
    <col min="2" max="2" width="12.421875" style="1" customWidth="1"/>
    <col min="3" max="3" width="5.140625" style="0" customWidth="1"/>
    <col min="4" max="4" width="7.57421875" style="46" customWidth="1"/>
    <col min="5" max="5" width="5.00390625" style="1" customWidth="1"/>
    <col min="6" max="6" width="12.00390625" style="2" customWidth="1"/>
    <col min="7" max="7" width="11.421875" style="27" customWidth="1"/>
  </cols>
  <sheetData>
    <row r="1" spans="2:5" ht="17.25">
      <c r="B1" s="13" t="s">
        <v>119</v>
      </c>
      <c r="C1" s="13"/>
      <c r="D1" s="45"/>
      <c r="E1" s="14"/>
    </row>
    <row r="2" ht="10.5" customHeight="1">
      <c r="A2" s="12"/>
    </row>
    <row r="3" spans="1:2" ht="9.75" customHeight="1">
      <c r="A3" s="9"/>
      <c r="B3" s="9" t="s">
        <v>120</v>
      </c>
    </row>
    <row r="4" spans="1:2" ht="9.75" customHeight="1">
      <c r="A4" s="17">
        <v>43312</v>
      </c>
      <c r="B4" s="9" t="s">
        <v>183</v>
      </c>
    </row>
    <row r="5" spans="1:2" ht="9.75" customHeight="1">
      <c r="A5" s="9"/>
      <c r="B5" s="9" t="s">
        <v>121</v>
      </c>
    </row>
    <row r="6" ht="7.5" customHeight="1">
      <c r="B6" s="9"/>
    </row>
    <row r="7" spans="1:7" s="9" customFormat="1" ht="9.75" customHeight="1">
      <c r="A7" s="15" t="s">
        <v>119</v>
      </c>
      <c r="B7" s="9" t="s">
        <v>123</v>
      </c>
      <c r="D7" s="47"/>
      <c r="E7" s="10"/>
      <c r="F7" s="11"/>
      <c r="G7" s="58"/>
    </row>
    <row r="8" spans="1:7" s="9" customFormat="1" ht="12" customHeight="1">
      <c r="A8" s="6" t="s">
        <v>203</v>
      </c>
      <c r="B8" s="9" t="s">
        <v>266</v>
      </c>
      <c r="D8" s="47"/>
      <c r="E8" s="10"/>
      <c r="F8" s="11"/>
      <c r="G8" s="58"/>
    </row>
    <row r="9" spans="1:7" s="9" customFormat="1" ht="12" customHeight="1">
      <c r="A9" s="6" t="s">
        <v>204</v>
      </c>
      <c r="D9" s="47"/>
      <c r="E9" s="10"/>
      <c r="F9" s="11"/>
      <c r="G9" s="58"/>
    </row>
    <row r="10" spans="1:3" ht="12" customHeight="1">
      <c r="A10" s="6" t="s">
        <v>203</v>
      </c>
      <c r="B10" s="37" t="s">
        <v>233</v>
      </c>
      <c r="C10" s="1"/>
    </row>
    <row r="11" spans="1:2" ht="12" customHeight="1">
      <c r="A11" s="6" t="s">
        <v>204</v>
      </c>
      <c r="B11" s="9" t="s">
        <v>122</v>
      </c>
    </row>
    <row r="12" ht="12" customHeight="1">
      <c r="B12" s="9"/>
    </row>
    <row r="13" spans="1:2" ht="9.75" customHeight="1">
      <c r="A13" s="12"/>
      <c r="B13" s="9"/>
    </row>
    <row r="14" spans="1:2" ht="9.75" customHeight="1">
      <c r="A14" s="9"/>
      <c r="B14" s="9"/>
    </row>
    <row r="15" ht="12.75">
      <c r="A15" s="12"/>
    </row>
    <row r="16" spans="1:6" ht="12.75">
      <c r="A16" s="26" t="s">
        <v>0</v>
      </c>
      <c r="B16" s="32" t="s">
        <v>1</v>
      </c>
      <c r="C16" s="26"/>
      <c r="D16" s="39" t="s">
        <v>2</v>
      </c>
      <c r="E16" s="32" t="s">
        <v>3</v>
      </c>
      <c r="F16" s="32" t="s">
        <v>85</v>
      </c>
    </row>
    <row r="17" spans="1:6" ht="12.75">
      <c r="A17" s="27"/>
      <c r="B17" s="28"/>
      <c r="C17" s="27"/>
      <c r="D17" s="48"/>
      <c r="E17" s="28"/>
      <c r="F17" s="28"/>
    </row>
    <row r="18" spans="1:7" ht="12.75">
      <c r="A18" s="35" t="s">
        <v>234</v>
      </c>
      <c r="B18" s="38" t="s">
        <v>235</v>
      </c>
      <c r="C18" s="27"/>
      <c r="D18" s="69">
        <v>0.7</v>
      </c>
      <c r="E18" s="38" t="s">
        <v>6</v>
      </c>
      <c r="F18" s="3">
        <f>SUM(C18*D18)</f>
        <v>0</v>
      </c>
      <c r="G18" s="35"/>
    </row>
    <row r="19" spans="1:7" ht="12.75">
      <c r="A19" s="35" t="s">
        <v>236</v>
      </c>
      <c r="B19" s="38" t="s">
        <v>235</v>
      </c>
      <c r="C19" s="27"/>
      <c r="D19" s="69">
        <v>0.7</v>
      </c>
      <c r="E19" s="38" t="s">
        <v>6</v>
      </c>
      <c r="F19" s="3">
        <f>SUM(C19*D19)</f>
        <v>0</v>
      </c>
      <c r="G19" s="35"/>
    </row>
    <row r="20" spans="4:6" ht="12.75">
      <c r="D20" s="40"/>
      <c r="F20" s="3"/>
    </row>
    <row r="21" spans="1:7" ht="12.75">
      <c r="A21" t="s">
        <v>4</v>
      </c>
      <c r="B21" s="1" t="s">
        <v>5</v>
      </c>
      <c r="D21" s="55">
        <v>1.15</v>
      </c>
      <c r="E21" s="1" t="s">
        <v>6</v>
      </c>
      <c r="F21" s="3">
        <f>SUM(C21*D21)</f>
        <v>0</v>
      </c>
      <c r="G21" s="63"/>
    </row>
    <row r="22" ht="12.75">
      <c r="D22" s="40"/>
    </row>
    <row r="23" spans="1:7" ht="12.75">
      <c r="A23" t="s">
        <v>159</v>
      </c>
      <c r="B23" s="1" t="s">
        <v>8</v>
      </c>
      <c r="D23" s="55">
        <v>1.34</v>
      </c>
      <c r="E23" s="1" t="s">
        <v>6</v>
      </c>
      <c r="F23" s="3">
        <f>SUM(C23*D23)</f>
        <v>0</v>
      </c>
      <c r="G23" s="63"/>
    </row>
    <row r="24" spans="1:7" ht="12.75">
      <c r="A24" t="s">
        <v>9</v>
      </c>
      <c r="B24" s="1" t="s">
        <v>5</v>
      </c>
      <c r="D24" s="55">
        <v>1.01</v>
      </c>
      <c r="E24" s="1" t="s">
        <v>6</v>
      </c>
      <c r="F24" s="3">
        <f>SUM(C24*D24)</f>
        <v>0</v>
      </c>
      <c r="G24" s="63"/>
    </row>
    <row r="25" spans="1:7" ht="12.75">
      <c r="A25" t="s">
        <v>11</v>
      </c>
      <c r="B25" s="1" t="s">
        <v>190</v>
      </c>
      <c r="D25" s="40">
        <v>0.99</v>
      </c>
      <c r="E25" s="1" t="s">
        <v>6</v>
      </c>
      <c r="F25" s="3">
        <f>SUM(C25*D25)</f>
        <v>0</v>
      </c>
      <c r="G25" s="63"/>
    </row>
    <row r="26" spans="1:7" ht="12.75">
      <c r="A26" t="s">
        <v>13</v>
      </c>
      <c r="B26" s="1" t="s">
        <v>198</v>
      </c>
      <c r="D26" s="40">
        <v>0.89</v>
      </c>
      <c r="E26" s="1" t="s">
        <v>6</v>
      </c>
      <c r="F26" s="3">
        <f>SUM(C26*D26)</f>
        <v>0</v>
      </c>
      <c r="G26" s="63"/>
    </row>
    <row r="27" ht="12.75">
      <c r="D27" s="40"/>
    </row>
    <row r="28" spans="1:7" ht="12.75">
      <c r="A28" t="s">
        <v>160</v>
      </c>
      <c r="B28" s="1" t="s">
        <v>8</v>
      </c>
      <c r="D28" s="55">
        <v>1.34</v>
      </c>
      <c r="E28" s="1" t="s">
        <v>6</v>
      </c>
      <c r="F28" s="3">
        <f>SUM(C28*D28)</f>
        <v>0</v>
      </c>
      <c r="G28" s="63"/>
    </row>
    <row r="29" spans="1:7" ht="12.75">
      <c r="A29" t="s">
        <v>15</v>
      </c>
      <c r="B29" s="1" t="s">
        <v>5</v>
      </c>
      <c r="D29" s="55">
        <v>1.01</v>
      </c>
      <c r="E29" s="1" t="s">
        <v>6</v>
      </c>
      <c r="F29" s="3">
        <f>SUM(C29*D29)</f>
        <v>0</v>
      </c>
      <c r="G29" s="63"/>
    </row>
    <row r="30" spans="4:6" ht="12.75">
      <c r="D30" s="55"/>
      <c r="F30" s="3"/>
    </row>
    <row r="31" spans="1:7" ht="12.75">
      <c r="A31" t="s">
        <v>161</v>
      </c>
      <c r="B31" s="1" t="s">
        <v>8</v>
      </c>
      <c r="D31" s="55">
        <v>1.34</v>
      </c>
      <c r="E31" s="1" t="s">
        <v>6</v>
      </c>
      <c r="F31" s="3">
        <f>SUM(C31*D31)</f>
        <v>0</v>
      </c>
      <c r="G31" s="63"/>
    </row>
    <row r="32" spans="1:7" ht="12.75">
      <c r="A32" t="s">
        <v>124</v>
      </c>
      <c r="B32" s="1" t="s">
        <v>5</v>
      </c>
      <c r="D32" s="55">
        <v>1.01</v>
      </c>
      <c r="E32" s="1" t="s">
        <v>6</v>
      </c>
      <c r="F32" s="3">
        <f>SUM(C32*D32)</f>
        <v>0</v>
      </c>
      <c r="G32" s="63"/>
    </row>
    <row r="33" spans="1:7" ht="12.75">
      <c r="A33" t="s">
        <v>16</v>
      </c>
      <c r="B33" s="1" t="s">
        <v>190</v>
      </c>
      <c r="D33" s="40">
        <v>0.99</v>
      </c>
      <c r="E33" s="1" t="s">
        <v>6</v>
      </c>
      <c r="F33" s="3">
        <f>SUM(C33*D33)</f>
        <v>0</v>
      </c>
      <c r="G33" s="63"/>
    </row>
    <row r="34" spans="1:7" ht="12.75">
      <c r="A34" t="s">
        <v>124</v>
      </c>
      <c r="B34" s="1" t="s">
        <v>198</v>
      </c>
      <c r="D34" s="55">
        <v>0.89</v>
      </c>
      <c r="E34" s="1" t="s">
        <v>6</v>
      </c>
      <c r="F34" s="3">
        <f>SUM(C34*D34)</f>
        <v>0</v>
      </c>
      <c r="G34" s="63"/>
    </row>
    <row r="35" ht="12.75">
      <c r="D35" s="40"/>
    </row>
    <row r="36" spans="1:6" ht="12.75">
      <c r="A36" t="s">
        <v>162</v>
      </c>
      <c r="B36" s="1" t="s">
        <v>8</v>
      </c>
      <c r="D36" s="40">
        <v>1.48</v>
      </c>
      <c r="E36" s="1" t="s">
        <v>6</v>
      </c>
      <c r="F36" s="3">
        <f>SUM(C36*D36)</f>
        <v>0</v>
      </c>
    </row>
    <row r="37" spans="1:6" ht="12.75">
      <c r="A37" t="s">
        <v>17</v>
      </c>
      <c r="B37" s="1" t="s">
        <v>5</v>
      </c>
      <c r="D37" s="55">
        <v>1.06</v>
      </c>
      <c r="E37" s="1" t="s">
        <v>6</v>
      </c>
      <c r="F37" s="3">
        <f>SUM(C37*D37)</f>
        <v>0</v>
      </c>
    </row>
    <row r="38" spans="1:6" ht="12.75">
      <c r="A38" s="22"/>
      <c r="B38" s="23"/>
      <c r="D38" s="55"/>
      <c r="F38" s="3"/>
    </row>
    <row r="39" spans="1:7" ht="12.75">
      <c r="A39" t="s">
        <v>166</v>
      </c>
      <c r="B39" s="1" t="s">
        <v>8</v>
      </c>
      <c r="D39" s="55">
        <v>1.54</v>
      </c>
      <c r="E39" s="1" t="s">
        <v>6</v>
      </c>
      <c r="F39" s="3">
        <f>SUM(C39*D39)</f>
        <v>0</v>
      </c>
      <c r="G39" s="35"/>
    </row>
    <row r="40" spans="4:6" ht="12.75">
      <c r="D40" s="40"/>
      <c r="F40" s="3"/>
    </row>
    <row r="41" spans="1:7" ht="12.75">
      <c r="A41" s="22" t="s">
        <v>238</v>
      </c>
      <c r="B41" s="23" t="s">
        <v>106</v>
      </c>
      <c r="D41" s="40">
        <v>2.46</v>
      </c>
      <c r="E41" s="1" t="s">
        <v>6</v>
      </c>
      <c r="F41" s="3">
        <f>SUM(C41*D41)</f>
        <v>0</v>
      </c>
      <c r="G41" s="63"/>
    </row>
    <row r="42" spans="1:7" ht="12.75">
      <c r="A42" s="22" t="s">
        <v>239</v>
      </c>
      <c r="B42" s="23" t="s">
        <v>106</v>
      </c>
      <c r="D42" s="40">
        <v>2.46</v>
      </c>
      <c r="E42" s="1" t="s">
        <v>6</v>
      </c>
      <c r="F42" s="3">
        <f>SUM(C42*D42)</f>
        <v>0</v>
      </c>
      <c r="G42" s="63"/>
    </row>
    <row r="43" ht="12.75">
      <c r="D43" s="40"/>
    </row>
    <row r="44" spans="1:7" ht="12.75">
      <c r="A44" t="s">
        <v>163</v>
      </c>
      <c r="B44" s="1" t="s">
        <v>8</v>
      </c>
      <c r="D44" s="40">
        <v>1.78</v>
      </c>
      <c r="E44" s="1" t="s">
        <v>6</v>
      </c>
      <c r="F44" s="3">
        <f>SUM(C44*D44)</f>
        <v>0</v>
      </c>
      <c r="G44" s="35"/>
    </row>
    <row r="45" spans="1:7" ht="12.75">
      <c r="A45" s="22" t="s">
        <v>237</v>
      </c>
      <c r="B45" s="1" t="s">
        <v>8</v>
      </c>
      <c r="D45" s="40">
        <v>1.78</v>
      </c>
      <c r="E45" s="1" t="s">
        <v>6</v>
      </c>
      <c r="F45" s="3">
        <f>SUM(C45*D45)</f>
        <v>0</v>
      </c>
      <c r="G45" s="64"/>
    </row>
    <row r="46" spans="4:6" ht="12.75">
      <c r="D46" s="40"/>
      <c r="F46" s="3"/>
    </row>
    <row r="47" spans="1:7" ht="12.75">
      <c r="A47" t="s">
        <v>193</v>
      </c>
      <c r="B47" s="1" t="s">
        <v>8</v>
      </c>
      <c r="D47" s="40">
        <v>1.78</v>
      </c>
      <c r="E47" s="1" t="s">
        <v>6</v>
      </c>
      <c r="F47" s="3">
        <f>SUM(C47*D47)</f>
        <v>0</v>
      </c>
      <c r="G47" s="35"/>
    </row>
    <row r="48" spans="1:7" ht="12.75">
      <c r="A48" t="s">
        <v>193</v>
      </c>
      <c r="B48" s="1" t="s">
        <v>12</v>
      </c>
      <c r="D48" s="55">
        <v>1.1</v>
      </c>
      <c r="E48" s="1" t="s">
        <v>6</v>
      </c>
      <c r="F48" s="3">
        <f>SUM(C48*D48)</f>
        <v>0</v>
      </c>
      <c r="G48" s="35"/>
    </row>
    <row r="49" spans="1:7" ht="12.75">
      <c r="A49" t="s">
        <v>211</v>
      </c>
      <c r="B49" s="1" t="s">
        <v>8</v>
      </c>
      <c r="D49" s="40">
        <v>1.78</v>
      </c>
      <c r="E49" s="1" t="s">
        <v>6</v>
      </c>
      <c r="F49" s="3">
        <f>SUM(C49*D49)</f>
        <v>0</v>
      </c>
      <c r="G49" s="35"/>
    </row>
    <row r="50" spans="1:7" ht="12.75">
      <c r="A50" t="s">
        <v>275</v>
      </c>
      <c r="B50" s="1" t="s">
        <v>8</v>
      </c>
      <c r="D50" s="55">
        <v>1.78</v>
      </c>
      <c r="E50" s="1" t="s">
        <v>6</v>
      </c>
      <c r="F50" s="3">
        <f>SUM(C50*D50)</f>
        <v>0</v>
      </c>
      <c r="G50" s="35"/>
    </row>
    <row r="51" ht="12.75">
      <c r="D51" s="40"/>
    </row>
    <row r="52" spans="1:7" ht="12.75">
      <c r="A52" t="s">
        <v>164</v>
      </c>
      <c r="B52" s="1" t="s">
        <v>8</v>
      </c>
      <c r="D52" s="55">
        <v>2.29</v>
      </c>
      <c r="E52" s="1" t="s">
        <v>6</v>
      </c>
      <c r="F52" s="3">
        <f>SUM(C52*D52)</f>
        <v>0</v>
      </c>
      <c r="G52" s="35"/>
    </row>
    <row r="53" spans="1:7" ht="12.75">
      <c r="A53" t="s">
        <v>24</v>
      </c>
      <c r="B53" s="1" t="s">
        <v>5</v>
      </c>
      <c r="D53" s="55">
        <v>1.67</v>
      </c>
      <c r="E53" s="1" t="s">
        <v>6</v>
      </c>
      <c r="F53" s="3">
        <f>SUM(C53*D53)</f>
        <v>0</v>
      </c>
      <c r="G53" s="35"/>
    </row>
    <row r="54" spans="1:7" ht="12.75">
      <c r="A54" t="s">
        <v>23</v>
      </c>
      <c r="B54" s="1" t="s">
        <v>12</v>
      </c>
      <c r="D54" s="55">
        <v>1.36</v>
      </c>
      <c r="E54" s="1" t="s">
        <v>6</v>
      </c>
      <c r="F54" s="3">
        <f>SUM(C54*D54)</f>
        <v>0</v>
      </c>
      <c r="G54" s="63"/>
    </row>
    <row r="55" spans="1:7" ht="12.75">
      <c r="A55" t="s">
        <v>25</v>
      </c>
      <c r="B55" s="1" t="s">
        <v>18</v>
      </c>
      <c r="D55" s="55">
        <v>1.16</v>
      </c>
      <c r="E55" s="1" t="s">
        <v>6</v>
      </c>
      <c r="F55" s="3">
        <f>SUM(C55*D55)</f>
        <v>0</v>
      </c>
      <c r="G55" s="63"/>
    </row>
    <row r="56" ht="12.75">
      <c r="D56" s="40"/>
    </row>
    <row r="57" spans="1:7" ht="12.75">
      <c r="A57" t="s">
        <v>165</v>
      </c>
      <c r="B57" s="1" t="s">
        <v>125</v>
      </c>
      <c r="D57" s="40">
        <v>2.35</v>
      </c>
      <c r="E57" s="1" t="s">
        <v>6</v>
      </c>
      <c r="F57" s="3">
        <f>SUM(C57*D57)</f>
        <v>0</v>
      </c>
      <c r="G57" s="35"/>
    </row>
    <row r="58" spans="1:7" ht="12.75">
      <c r="A58" t="s">
        <v>20</v>
      </c>
      <c r="B58" s="1" t="s">
        <v>5</v>
      </c>
      <c r="D58" s="55">
        <v>1.68</v>
      </c>
      <c r="E58" s="1" t="s">
        <v>6</v>
      </c>
      <c r="F58" s="3">
        <f>SUM(C58*D58)</f>
        <v>0</v>
      </c>
      <c r="G58" s="63"/>
    </row>
    <row r="59" spans="1:7" ht="12.75">
      <c r="A59" t="s">
        <v>21</v>
      </c>
      <c r="B59" s="1" t="s">
        <v>12</v>
      </c>
      <c r="D59" s="55">
        <v>1.35</v>
      </c>
      <c r="E59" s="1" t="s">
        <v>6</v>
      </c>
      <c r="F59" s="3">
        <f>SUM(C59*D59)</f>
        <v>0</v>
      </c>
      <c r="G59" s="63"/>
    </row>
    <row r="60" spans="1:7" ht="12.75">
      <c r="A60" t="s">
        <v>20</v>
      </c>
      <c r="B60" s="1" t="s">
        <v>18</v>
      </c>
      <c r="D60" s="40">
        <v>1.15</v>
      </c>
      <c r="E60" s="1" t="s">
        <v>6</v>
      </c>
      <c r="F60" s="3">
        <f>SUM(C60*D60)</f>
        <v>0</v>
      </c>
      <c r="G60" s="63"/>
    </row>
    <row r="61" spans="1:7" ht="12.75">
      <c r="A61" t="s">
        <v>205</v>
      </c>
      <c r="B61" s="1" t="s">
        <v>8</v>
      </c>
      <c r="D61" s="40">
        <v>2.35</v>
      </c>
      <c r="E61" s="1" t="s">
        <v>6</v>
      </c>
      <c r="F61" s="3">
        <f>SUM(C61*D61)</f>
        <v>0</v>
      </c>
      <c r="G61" s="63"/>
    </row>
    <row r="62" spans="4:6" ht="12.75">
      <c r="D62" s="40"/>
      <c r="F62" s="54"/>
    </row>
    <row r="63" spans="1:7" ht="12.75">
      <c r="A63" t="s">
        <v>212</v>
      </c>
      <c r="B63" s="1" t="s">
        <v>125</v>
      </c>
      <c r="C63" s="27"/>
      <c r="D63" s="55">
        <v>2.46</v>
      </c>
      <c r="E63" s="1" t="s">
        <v>6</v>
      </c>
      <c r="F63" s="3">
        <f>SUM(C63*D63)</f>
        <v>0</v>
      </c>
      <c r="G63" s="63"/>
    </row>
    <row r="64" spans="1:7" ht="12.75">
      <c r="A64" t="s">
        <v>212</v>
      </c>
      <c r="B64" s="1" t="s">
        <v>5</v>
      </c>
      <c r="C64" s="27"/>
      <c r="D64" s="40">
        <v>1.87</v>
      </c>
      <c r="E64" s="1" t="s">
        <v>6</v>
      </c>
      <c r="F64" s="3">
        <f>SUM(C64*D64)</f>
        <v>0</v>
      </c>
      <c r="G64" s="63"/>
    </row>
    <row r="65" spans="1:7" ht="12.75">
      <c r="A65" t="s">
        <v>212</v>
      </c>
      <c r="B65" s="1" t="s">
        <v>190</v>
      </c>
      <c r="C65" s="27"/>
      <c r="D65" s="55">
        <v>1.45</v>
      </c>
      <c r="E65" s="1" t="s">
        <v>6</v>
      </c>
      <c r="F65" s="3">
        <f>SUM(C65*D65)</f>
        <v>0</v>
      </c>
      <c r="G65" s="63"/>
    </row>
    <row r="66" spans="1:7" ht="12.75">
      <c r="A66" t="s">
        <v>22</v>
      </c>
      <c r="B66" s="1" t="s">
        <v>14</v>
      </c>
      <c r="C66" s="27"/>
      <c r="D66" s="40">
        <v>1.12</v>
      </c>
      <c r="E66" s="1" t="s">
        <v>6</v>
      </c>
      <c r="F66" s="3">
        <f>SUM(C66*D66)</f>
        <v>0</v>
      </c>
      <c r="G66" s="63"/>
    </row>
    <row r="67" spans="4:6" ht="12.75">
      <c r="D67" s="40"/>
      <c r="F67" s="3"/>
    </row>
    <row r="68" spans="1:7" ht="12.75">
      <c r="A68" t="s">
        <v>213</v>
      </c>
      <c r="B68" s="1" t="s">
        <v>8</v>
      </c>
      <c r="D68" s="55">
        <v>2.46</v>
      </c>
      <c r="E68" s="1" t="s">
        <v>6</v>
      </c>
      <c r="F68" s="3">
        <f>SUM(C68*D68)</f>
        <v>0</v>
      </c>
      <c r="G68" s="63"/>
    </row>
    <row r="69" spans="1:7" ht="12.75">
      <c r="A69" t="s">
        <v>213</v>
      </c>
      <c r="B69" s="1" t="s">
        <v>190</v>
      </c>
      <c r="D69" s="55">
        <v>1.45</v>
      </c>
      <c r="E69" s="1" t="s">
        <v>6</v>
      </c>
      <c r="F69" s="3">
        <f>SUM(C69*D69)</f>
        <v>0</v>
      </c>
      <c r="G69" s="63"/>
    </row>
    <row r="70" spans="1:7" ht="12.75">
      <c r="A70" t="s">
        <v>254</v>
      </c>
      <c r="B70" s="1" t="s">
        <v>14</v>
      </c>
      <c r="C70" s="27"/>
      <c r="D70" s="40">
        <v>1.12</v>
      </c>
      <c r="E70" s="1" t="s">
        <v>6</v>
      </c>
      <c r="F70" s="3">
        <f>SUM(C70*D70)</f>
        <v>0</v>
      </c>
      <c r="G70" s="63"/>
    </row>
    <row r="71" ht="12.75">
      <c r="D71" s="40"/>
    </row>
    <row r="72" spans="1:7" ht="12.75">
      <c r="A72" s="22" t="s">
        <v>281</v>
      </c>
      <c r="B72" s="1" t="s">
        <v>8</v>
      </c>
      <c r="D72" s="40">
        <v>1.74</v>
      </c>
      <c r="E72" s="1" t="s">
        <v>6</v>
      </c>
      <c r="F72" s="3">
        <f>SUM(C72*D72)</f>
        <v>0</v>
      </c>
      <c r="G72" s="62"/>
    </row>
    <row r="73" spans="1:6" ht="12.75">
      <c r="A73" s="22" t="s">
        <v>281</v>
      </c>
      <c r="B73" s="1" t="s">
        <v>190</v>
      </c>
      <c r="D73" s="55">
        <v>1.1</v>
      </c>
      <c r="E73" s="1" t="s">
        <v>6</v>
      </c>
      <c r="F73" s="3">
        <f>SUM(C73*D73)</f>
        <v>0</v>
      </c>
    </row>
    <row r="74" spans="1:6" ht="12.75">
      <c r="A74" s="22" t="s">
        <v>279</v>
      </c>
      <c r="B74" s="1" t="s">
        <v>8</v>
      </c>
      <c r="D74" s="40">
        <v>1.74</v>
      </c>
      <c r="E74" s="1" t="s">
        <v>6</v>
      </c>
      <c r="F74" s="3">
        <f>SUM(C74*D74)</f>
        <v>0</v>
      </c>
    </row>
    <row r="75" spans="1:6" ht="12.75">
      <c r="A75" s="22" t="s">
        <v>280</v>
      </c>
      <c r="B75" s="1" t="s">
        <v>190</v>
      </c>
      <c r="D75" s="55">
        <v>1.1</v>
      </c>
      <c r="E75" s="1" t="s">
        <v>6</v>
      </c>
      <c r="F75" s="3">
        <f>SUM(C75*D75)</f>
        <v>0</v>
      </c>
    </row>
    <row r="76" spans="4:6" ht="12.75">
      <c r="D76" s="40"/>
      <c r="F76" s="3"/>
    </row>
    <row r="77" spans="1:7" ht="12.75">
      <c r="A77" t="s">
        <v>276</v>
      </c>
      <c r="B77" s="1" t="s">
        <v>8</v>
      </c>
      <c r="D77" s="40">
        <v>1.74</v>
      </c>
      <c r="E77" s="1" t="s">
        <v>6</v>
      </c>
      <c r="F77" s="3">
        <f>SUM(C77*D77)</f>
        <v>0</v>
      </c>
      <c r="G77" s="35"/>
    </row>
    <row r="78" spans="1:7" ht="12.75">
      <c r="A78" t="s">
        <v>277</v>
      </c>
      <c r="B78" s="1" t="s">
        <v>8</v>
      </c>
      <c r="D78" s="40">
        <v>1.74</v>
      </c>
      <c r="E78" s="1" t="s">
        <v>6</v>
      </c>
      <c r="F78" s="3">
        <f>SUM(C78*D78)</f>
        <v>0</v>
      </c>
      <c r="G78" s="35"/>
    </row>
    <row r="79" spans="1:7" ht="12.75">
      <c r="A79" t="s">
        <v>278</v>
      </c>
      <c r="B79" s="1" t="s">
        <v>8</v>
      </c>
      <c r="D79" s="40">
        <v>1.74</v>
      </c>
      <c r="E79" s="1" t="s">
        <v>6</v>
      </c>
      <c r="F79" s="3">
        <f>SUM(C79*D79)</f>
        <v>0</v>
      </c>
      <c r="G79" s="35"/>
    </row>
    <row r="80" ht="12.75">
      <c r="D80" s="40"/>
    </row>
    <row r="81" spans="1:7" ht="12.75">
      <c r="A81" t="s">
        <v>214</v>
      </c>
      <c r="B81" s="1" t="s">
        <v>8</v>
      </c>
      <c r="D81" s="40">
        <v>2.95</v>
      </c>
      <c r="E81" s="1" t="s">
        <v>6</v>
      </c>
      <c r="F81" s="3">
        <f>SUM(C81*D81)</f>
        <v>0</v>
      </c>
      <c r="G81" s="35"/>
    </row>
    <row r="82" spans="1:7" ht="12.75">
      <c r="A82" t="s">
        <v>26</v>
      </c>
      <c r="B82" s="1" t="s">
        <v>5</v>
      </c>
      <c r="D82" s="55">
        <v>2.1</v>
      </c>
      <c r="E82" s="1" t="s">
        <v>6</v>
      </c>
      <c r="F82" s="3">
        <f>SUM(C82*D82)</f>
        <v>0</v>
      </c>
      <c r="G82" s="35"/>
    </row>
    <row r="83" spans="1:7" ht="12.75">
      <c r="A83" t="s">
        <v>267</v>
      </c>
      <c r="B83" s="1" t="s">
        <v>5</v>
      </c>
      <c r="D83" s="40">
        <v>2.09</v>
      </c>
      <c r="E83" s="1" t="s">
        <v>6</v>
      </c>
      <c r="F83" s="3">
        <f>SUM(C83*D83)</f>
        <v>0</v>
      </c>
      <c r="G83" s="63"/>
    </row>
    <row r="84" spans="4:6" ht="12.75">
      <c r="D84" s="40"/>
      <c r="F84" s="3"/>
    </row>
    <row r="85" spans="1:7" ht="12.75">
      <c r="A85" t="s">
        <v>215</v>
      </c>
      <c r="B85" s="1" t="s">
        <v>8</v>
      </c>
      <c r="D85" s="40">
        <v>2.54</v>
      </c>
      <c r="E85" s="1" t="s">
        <v>6</v>
      </c>
      <c r="F85" s="3">
        <f>SUM(C85*D85)</f>
        <v>0</v>
      </c>
      <c r="G85" s="35"/>
    </row>
    <row r="86" spans="1:7" ht="12.75">
      <c r="A86" t="s">
        <v>215</v>
      </c>
      <c r="B86" s="1" t="s">
        <v>12</v>
      </c>
      <c r="D86" s="40">
        <v>1.47</v>
      </c>
      <c r="E86" s="1" t="s">
        <v>6</v>
      </c>
      <c r="F86" s="3">
        <f>SUM(C86*D86)</f>
        <v>0</v>
      </c>
      <c r="G86" s="63"/>
    </row>
    <row r="87" ht="12.75">
      <c r="D87" s="40"/>
    </row>
    <row r="88" spans="1:7" ht="12.75">
      <c r="A88" t="s">
        <v>216</v>
      </c>
      <c r="B88" s="1" t="s">
        <v>8</v>
      </c>
      <c r="D88" s="55">
        <v>2.73</v>
      </c>
      <c r="E88" s="1" t="s">
        <v>6</v>
      </c>
      <c r="F88" s="3">
        <f>SUM(C88*D88)</f>
        <v>0</v>
      </c>
      <c r="G88" s="65"/>
    </row>
    <row r="89" spans="1:6" ht="12.75">
      <c r="A89" s="27"/>
      <c r="B89" s="28"/>
      <c r="C89" s="27"/>
      <c r="D89" s="68"/>
      <c r="E89" s="28"/>
      <c r="F89" s="30"/>
    </row>
    <row r="90" spans="1:7" ht="12.75">
      <c r="A90" t="s">
        <v>217</v>
      </c>
      <c r="B90" s="1" t="s">
        <v>8</v>
      </c>
      <c r="D90" s="55">
        <v>2.45</v>
      </c>
      <c r="E90" s="1" t="s">
        <v>6</v>
      </c>
      <c r="F90" s="3">
        <f aca="true" t="shared" si="0" ref="F90:F98">SUM(C90*D90)</f>
        <v>0</v>
      </c>
      <c r="G90" s="35"/>
    </row>
    <row r="91" spans="1:7" ht="12.75">
      <c r="A91" t="s">
        <v>27</v>
      </c>
      <c r="B91" s="1" t="s">
        <v>5</v>
      </c>
      <c r="D91" s="55">
        <v>1.91</v>
      </c>
      <c r="E91" s="1" t="s">
        <v>6</v>
      </c>
      <c r="F91" s="3">
        <f t="shared" si="0"/>
        <v>0</v>
      </c>
      <c r="G91" s="35"/>
    </row>
    <row r="92" spans="1:7" ht="12.75">
      <c r="A92" t="s">
        <v>27</v>
      </c>
      <c r="B92" s="1" t="s">
        <v>12</v>
      </c>
      <c r="D92" s="55">
        <v>1.56</v>
      </c>
      <c r="E92" s="1" t="s">
        <v>6</v>
      </c>
      <c r="F92" s="3">
        <f t="shared" si="0"/>
        <v>0</v>
      </c>
      <c r="G92" s="63"/>
    </row>
    <row r="93" spans="1:7" ht="12.75">
      <c r="A93" t="s">
        <v>28</v>
      </c>
      <c r="B93" s="1" t="s">
        <v>14</v>
      </c>
      <c r="D93" s="55">
        <v>1.22</v>
      </c>
      <c r="E93" s="1" t="s">
        <v>6</v>
      </c>
      <c r="F93" s="3">
        <f t="shared" si="0"/>
        <v>0</v>
      </c>
      <c r="G93" s="63"/>
    </row>
    <row r="94" spans="4:6" ht="12.75">
      <c r="D94" s="55"/>
      <c r="F94" s="3"/>
    </row>
    <row r="95" spans="1:7" ht="12.75">
      <c r="A95" t="s">
        <v>218</v>
      </c>
      <c r="B95" s="1" t="s">
        <v>8</v>
      </c>
      <c r="D95" s="55">
        <v>2.45</v>
      </c>
      <c r="E95" s="1" t="s">
        <v>6</v>
      </c>
      <c r="F95" s="3">
        <f t="shared" si="0"/>
        <v>0</v>
      </c>
      <c r="G95" s="35"/>
    </row>
    <row r="96" spans="1:7" ht="12.75">
      <c r="A96" t="s">
        <v>29</v>
      </c>
      <c r="B96" s="1" t="s">
        <v>5</v>
      </c>
      <c r="D96" s="55">
        <v>1.91</v>
      </c>
      <c r="E96" s="1" t="s">
        <v>6</v>
      </c>
      <c r="F96" s="3">
        <f t="shared" si="0"/>
        <v>0</v>
      </c>
      <c r="G96" s="63"/>
    </row>
    <row r="97" spans="1:7" ht="12.75">
      <c r="A97" t="s">
        <v>29</v>
      </c>
      <c r="B97" s="1" t="s">
        <v>12</v>
      </c>
      <c r="D97" s="55">
        <v>1.56</v>
      </c>
      <c r="E97" s="1" t="s">
        <v>6</v>
      </c>
      <c r="F97" s="3">
        <f t="shared" si="0"/>
        <v>0</v>
      </c>
      <c r="G97" s="63"/>
    </row>
    <row r="98" spans="1:7" ht="12.75">
      <c r="A98" t="s">
        <v>30</v>
      </c>
      <c r="B98" s="1" t="s">
        <v>14</v>
      </c>
      <c r="D98" s="40">
        <v>1.22</v>
      </c>
      <c r="E98" s="1" t="s">
        <v>6</v>
      </c>
      <c r="F98" s="3">
        <f t="shared" si="0"/>
        <v>0</v>
      </c>
      <c r="G98" s="63"/>
    </row>
    <row r="99" spans="1:7" ht="12.75">
      <c r="A99" s="27"/>
      <c r="B99" s="28"/>
      <c r="C99" s="27"/>
      <c r="D99" s="70"/>
      <c r="E99" s="28"/>
      <c r="F99" s="29"/>
      <c r="G99" s="35"/>
    </row>
    <row r="100" spans="1:7" ht="12.75">
      <c r="A100" t="s">
        <v>206</v>
      </c>
      <c r="B100" s="1" t="s">
        <v>5</v>
      </c>
      <c r="C100" s="27"/>
      <c r="D100" s="40">
        <v>2.03</v>
      </c>
      <c r="E100" s="1" t="s">
        <v>6</v>
      </c>
      <c r="F100" s="3">
        <f>SUM(C100*D100)</f>
        <v>0</v>
      </c>
      <c r="G100" s="63"/>
    </row>
    <row r="101" spans="1:7" ht="12.75">
      <c r="A101" t="s">
        <v>256</v>
      </c>
      <c r="B101" s="1" t="s">
        <v>5</v>
      </c>
      <c r="C101" s="27"/>
      <c r="D101" s="55">
        <v>1.53</v>
      </c>
      <c r="E101" s="1" t="s">
        <v>6</v>
      </c>
      <c r="F101" s="3">
        <f>SUM(C101*D101)</f>
        <v>0</v>
      </c>
      <c r="G101" s="63"/>
    </row>
    <row r="102" spans="1:7" ht="12.75">
      <c r="A102" t="s">
        <v>255</v>
      </c>
      <c r="B102" s="1" t="s">
        <v>5</v>
      </c>
      <c r="C102" s="27"/>
      <c r="D102" s="55">
        <v>2.05</v>
      </c>
      <c r="E102" s="1" t="s">
        <v>6</v>
      </c>
      <c r="F102" s="3">
        <f>SUM(C102*D102)</f>
        <v>0</v>
      </c>
      <c r="G102" s="63"/>
    </row>
    <row r="103" spans="4:6" ht="12.75">
      <c r="D103" s="40"/>
      <c r="F103" s="3"/>
    </row>
    <row r="104" spans="1:6" ht="12.75">
      <c r="A104" s="6" t="s">
        <v>219</v>
      </c>
      <c r="B104" s="7"/>
      <c r="D104" s="71"/>
      <c r="E104" s="7"/>
      <c r="F104" s="8">
        <f>SUM(F21:F102)</f>
        <v>0</v>
      </c>
    </row>
    <row r="105" spans="4:6" ht="12.75">
      <c r="D105" s="40"/>
      <c r="F105" s="3"/>
    </row>
    <row r="106" spans="1:6" ht="12.75">
      <c r="A106" s="31" t="s">
        <v>89</v>
      </c>
      <c r="B106" s="32"/>
      <c r="C106" s="26"/>
      <c r="D106" s="72"/>
      <c r="E106" s="32"/>
      <c r="F106" s="33"/>
    </row>
    <row r="107" ht="12.75">
      <c r="D107" s="40"/>
    </row>
    <row r="108" spans="1:7" ht="12.75">
      <c r="A108" t="s">
        <v>91</v>
      </c>
      <c r="B108" s="1" t="s">
        <v>90</v>
      </c>
      <c r="D108" s="40">
        <v>1.95</v>
      </c>
      <c r="E108" s="1" t="s">
        <v>6</v>
      </c>
      <c r="F108" s="3">
        <f>SUM(C108*D108)</f>
        <v>0</v>
      </c>
      <c r="G108" s="63"/>
    </row>
    <row r="109" spans="1:7" ht="12.75">
      <c r="A109" t="s">
        <v>210</v>
      </c>
      <c r="B109" s="1" t="s">
        <v>90</v>
      </c>
      <c r="D109" s="40">
        <v>1.55</v>
      </c>
      <c r="E109" s="1" t="s">
        <v>6</v>
      </c>
      <c r="F109" s="3">
        <f>SUM(C109*D109)</f>
        <v>0</v>
      </c>
      <c r="G109" s="64"/>
    </row>
    <row r="110" spans="4:6" ht="12.75">
      <c r="D110" s="40"/>
      <c r="F110" s="3"/>
    </row>
    <row r="111" spans="1:6" ht="12.75">
      <c r="A111" s="6" t="s">
        <v>219</v>
      </c>
      <c r="B111" s="7"/>
      <c r="C111" s="6"/>
      <c r="D111" s="71"/>
      <c r="E111" s="7"/>
      <c r="F111" s="8">
        <f>SUM(F108:F110)</f>
        <v>0</v>
      </c>
    </row>
    <row r="112" ht="12.75">
      <c r="D112" s="40"/>
    </row>
    <row r="113" spans="1:6" ht="12.75">
      <c r="A113" s="31" t="s">
        <v>126</v>
      </c>
      <c r="B113" s="32"/>
      <c r="C113" s="26"/>
      <c r="D113" s="72"/>
      <c r="E113" s="32"/>
      <c r="F113" s="33"/>
    </row>
    <row r="114" ht="12.75">
      <c r="D114" s="40"/>
    </row>
    <row r="115" spans="1:8" s="6" customFormat="1" ht="12.75">
      <c r="A115" t="s">
        <v>86</v>
      </c>
      <c r="B115" s="1" t="s">
        <v>5</v>
      </c>
      <c r="C115"/>
      <c r="D115" s="55">
        <v>2.1</v>
      </c>
      <c r="E115" s="1" t="s">
        <v>33</v>
      </c>
      <c r="F115" s="3">
        <f>SUM(C115*D115)</f>
        <v>0</v>
      </c>
      <c r="G115" s="35"/>
      <c r="H115" s="22"/>
    </row>
    <row r="116" spans="1:7" ht="12.75">
      <c r="A116" t="s">
        <v>87</v>
      </c>
      <c r="B116" s="1" t="s">
        <v>88</v>
      </c>
      <c r="D116" s="40">
        <v>1.67</v>
      </c>
      <c r="E116" s="1" t="s">
        <v>33</v>
      </c>
      <c r="F116" s="3">
        <f>SUM(C116*D116)</f>
        <v>0</v>
      </c>
      <c r="G116" s="63"/>
    </row>
    <row r="117" spans="1:7" ht="12.75">
      <c r="A117" s="22" t="s">
        <v>240</v>
      </c>
      <c r="B117" s="1" t="s">
        <v>88</v>
      </c>
      <c r="D117" s="40">
        <v>1.67</v>
      </c>
      <c r="E117" s="1" t="s">
        <v>33</v>
      </c>
      <c r="F117" s="3">
        <f>SUM(C117*D117)</f>
        <v>0</v>
      </c>
      <c r="G117" s="35"/>
    </row>
    <row r="118" spans="1:7" ht="12.75">
      <c r="A118" s="22" t="s">
        <v>241</v>
      </c>
      <c r="B118" s="1" t="s">
        <v>88</v>
      </c>
      <c r="D118" s="40">
        <v>1.67</v>
      </c>
      <c r="E118" s="1" t="s">
        <v>33</v>
      </c>
      <c r="F118" s="3">
        <f>SUM(C118*D118)</f>
        <v>0</v>
      </c>
      <c r="G118" s="63"/>
    </row>
    <row r="119" spans="1:7" ht="12.75">
      <c r="A119" s="22" t="s">
        <v>307</v>
      </c>
      <c r="B119" s="1" t="s">
        <v>14</v>
      </c>
      <c r="D119" s="40">
        <v>1.95</v>
      </c>
      <c r="E119" s="1" t="s">
        <v>33</v>
      </c>
      <c r="F119" s="3">
        <f>SUM(C119*D119)</f>
        <v>0</v>
      </c>
      <c r="G119" s="63"/>
    </row>
    <row r="120" spans="4:6" ht="12.75">
      <c r="D120" s="40"/>
      <c r="F120" s="3"/>
    </row>
    <row r="121" spans="1:6" ht="12.75">
      <c r="A121" s="6" t="s">
        <v>219</v>
      </c>
      <c r="B121" s="7"/>
      <c r="C121" s="6"/>
      <c r="D121" s="71"/>
      <c r="E121" s="7"/>
      <c r="F121" s="8">
        <f>SUM(F115:F116)</f>
        <v>0</v>
      </c>
    </row>
    <row r="122" spans="4:6" ht="12.75">
      <c r="D122" s="40"/>
      <c r="F122" s="3"/>
    </row>
    <row r="123" spans="1:6" ht="12.75">
      <c r="A123" s="31" t="s">
        <v>92</v>
      </c>
      <c r="B123" s="32"/>
      <c r="C123" s="26"/>
      <c r="D123" s="72"/>
      <c r="E123" s="32"/>
      <c r="F123" s="33"/>
    </row>
    <row r="124" ht="12.75">
      <c r="D124" s="40"/>
    </row>
    <row r="125" spans="1:7" s="6" customFormat="1" ht="12.75">
      <c r="A125" t="s">
        <v>93</v>
      </c>
      <c r="B125" s="1" t="s">
        <v>7</v>
      </c>
      <c r="C125"/>
      <c r="D125" s="40">
        <v>3.47</v>
      </c>
      <c r="E125" s="1" t="s">
        <v>33</v>
      </c>
      <c r="F125" s="3">
        <f aca="true" t="shared" si="1" ref="F125:F141">SUM(C125*D125)</f>
        <v>0</v>
      </c>
      <c r="G125" s="63"/>
    </row>
    <row r="126" spans="1:7" ht="12.75">
      <c r="A126" t="s">
        <v>94</v>
      </c>
      <c r="B126" s="1" t="s">
        <v>7</v>
      </c>
      <c r="D126" s="40">
        <v>3.47</v>
      </c>
      <c r="E126" s="1" t="s">
        <v>33</v>
      </c>
      <c r="F126" s="3">
        <f t="shared" si="1"/>
        <v>0</v>
      </c>
      <c r="G126" s="63"/>
    </row>
    <row r="127" spans="1:7" ht="12.75">
      <c r="A127" t="s">
        <v>188</v>
      </c>
      <c r="B127" s="1" t="s">
        <v>7</v>
      </c>
      <c r="D127" s="55">
        <v>4.95</v>
      </c>
      <c r="E127" s="1" t="s">
        <v>33</v>
      </c>
      <c r="F127" s="3">
        <f t="shared" si="1"/>
        <v>0</v>
      </c>
      <c r="G127" s="64"/>
    </row>
    <row r="128" spans="1:7" ht="12.75">
      <c r="A128" t="s">
        <v>95</v>
      </c>
      <c r="B128" s="1" t="s">
        <v>96</v>
      </c>
      <c r="D128" s="40">
        <v>17.61</v>
      </c>
      <c r="E128" s="1" t="s">
        <v>33</v>
      </c>
      <c r="F128" s="3">
        <f t="shared" si="1"/>
        <v>0</v>
      </c>
      <c r="G128" s="35"/>
    </row>
    <row r="129" spans="1:7" ht="12.75">
      <c r="A129" t="s">
        <v>242</v>
      </c>
      <c r="B129" s="1" t="s">
        <v>10</v>
      </c>
      <c r="D129" s="40">
        <v>2.03</v>
      </c>
      <c r="E129" s="1" t="s">
        <v>33</v>
      </c>
      <c r="F129" s="3">
        <f t="shared" si="1"/>
        <v>0</v>
      </c>
      <c r="G129" s="63"/>
    </row>
    <row r="130" spans="1:7" ht="12.75">
      <c r="A130" t="s">
        <v>97</v>
      </c>
      <c r="B130" s="1" t="s">
        <v>10</v>
      </c>
      <c r="D130" s="40">
        <v>1.61</v>
      </c>
      <c r="E130" s="1" t="s">
        <v>33</v>
      </c>
      <c r="F130" s="3">
        <f t="shared" si="1"/>
        <v>0</v>
      </c>
      <c r="G130" s="63"/>
    </row>
    <row r="131" spans="1:7" ht="12.75">
      <c r="A131" t="s">
        <v>189</v>
      </c>
      <c r="B131" s="1" t="s">
        <v>12</v>
      </c>
      <c r="D131" s="40">
        <v>1.76</v>
      </c>
      <c r="E131" s="1" t="s">
        <v>33</v>
      </c>
      <c r="F131" s="3">
        <f t="shared" si="1"/>
        <v>0</v>
      </c>
      <c r="G131" s="35"/>
    </row>
    <row r="132" spans="1:7" ht="12.75">
      <c r="A132" s="27" t="s">
        <v>97</v>
      </c>
      <c r="B132" s="28" t="s">
        <v>14</v>
      </c>
      <c r="C132" s="27"/>
      <c r="D132" s="68">
        <v>1.3</v>
      </c>
      <c r="E132" s="28" t="s">
        <v>33</v>
      </c>
      <c r="F132" s="29">
        <f t="shared" si="1"/>
        <v>0</v>
      </c>
      <c r="G132" s="35"/>
    </row>
    <row r="133" spans="1:7" ht="12.75">
      <c r="A133" t="s">
        <v>98</v>
      </c>
      <c r="B133" s="1" t="s">
        <v>99</v>
      </c>
      <c r="C133" s="27"/>
      <c r="D133" s="40">
        <v>1.32</v>
      </c>
      <c r="E133" s="1" t="s">
        <v>33</v>
      </c>
      <c r="F133" s="3">
        <f t="shared" si="1"/>
        <v>0</v>
      </c>
      <c r="G133" s="35"/>
    </row>
    <row r="134" spans="1:7" ht="12.75">
      <c r="A134" t="s">
        <v>285</v>
      </c>
      <c r="B134" s="1" t="s">
        <v>286</v>
      </c>
      <c r="C134" s="27"/>
      <c r="D134" s="40">
        <v>1.58</v>
      </c>
      <c r="E134" s="1" t="s">
        <v>33</v>
      </c>
      <c r="F134" s="3">
        <f t="shared" si="1"/>
        <v>0</v>
      </c>
      <c r="G134" s="35"/>
    </row>
    <row r="135" spans="1:6" ht="12.75">
      <c r="A135" s="27"/>
      <c r="B135" s="28"/>
      <c r="C135" s="27"/>
      <c r="D135" s="56"/>
      <c r="E135" s="28"/>
      <c r="F135" s="29"/>
    </row>
    <row r="136" spans="1:7" ht="12.75">
      <c r="A136" t="s">
        <v>100</v>
      </c>
      <c r="B136" s="1" t="s">
        <v>7</v>
      </c>
      <c r="D136" s="40">
        <v>3.67</v>
      </c>
      <c r="E136" s="1" t="s">
        <v>33</v>
      </c>
      <c r="F136" s="3">
        <f t="shared" si="1"/>
        <v>0</v>
      </c>
      <c r="G136" s="35"/>
    </row>
    <row r="137" spans="1:7" ht="12.75">
      <c r="A137" t="s">
        <v>257</v>
      </c>
      <c r="B137" s="1" t="s">
        <v>7</v>
      </c>
      <c r="D137" s="40">
        <v>3.67</v>
      </c>
      <c r="E137" s="1" t="s">
        <v>33</v>
      </c>
      <c r="F137" s="3">
        <f>SUM(C137*D137)</f>
        <v>0</v>
      </c>
      <c r="G137" s="35"/>
    </row>
    <row r="138" spans="1:7" s="74" customFormat="1" ht="12.75">
      <c r="A138" s="74" t="s">
        <v>323</v>
      </c>
      <c r="B138" s="75" t="s">
        <v>14</v>
      </c>
      <c r="D138" s="76">
        <v>1.36</v>
      </c>
      <c r="E138" s="75" t="s">
        <v>33</v>
      </c>
      <c r="F138" s="77">
        <f t="shared" si="1"/>
        <v>0</v>
      </c>
      <c r="G138" s="78"/>
    </row>
    <row r="139" spans="2:7" s="87" customFormat="1" ht="12.75">
      <c r="B139" s="88"/>
      <c r="D139" s="91"/>
      <c r="E139" s="88"/>
      <c r="F139" s="89"/>
      <c r="G139" s="90"/>
    </row>
    <row r="140" spans="1:7" s="92" customFormat="1" ht="12.75">
      <c r="A140" s="22" t="s">
        <v>322</v>
      </c>
      <c r="B140" s="23" t="s">
        <v>14</v>
      </c>
      <c r="C140" s="22"/>
      <c r="D140" s="60">
        <v>1.4</v>
      </c>
      <c r="E140" s="23" t="s">
        <v>33</v>
      </c>
      <c r="F140" s="36">
        <v>0</v>
      </c>
      <c r="G140" s="93"/>
    </row>
    <row r="141" spans="1:7" s="92" customFormat="1" ht="12.75">
      <c r="A141" s="22" t="s">
        <v>318</v>
      </c>
      <c r="B141" s="23" t="s">
        <v>14</v>
      </c>
      <c r="C141" s="22"/>
      <c r="D141" s="60">
        <v>1.4</v>
      </c>
      <c r="E141" s="23" t="s">
        <v>33</v>
      </c>
      <c r="F141" s="36">
        <f t="shared" si="1"/>
        <v>0</v>
      </c>
      <c r="G141" s="93"/>
    </row>
    <row r="142" spans="4:6" ht="12.75">
      <c r="D142" s="55"/>
      <c r="F142" s="3"/>
    </row>
    <row r="143" spans="1:7" ht="12.75">
      <c r="A143" t="s">
        <v>191</v>
      </c>
      <c r="B143" s="1" t="s">
        <v>7</v>
      </c>
      <c r="D143" s="55">
        <v>3.37</v>
      </c>
      <c r="E143" s="1" t="s">
        <v>33</v>
      </c>
      <c r="F143" s="3">
        <f>SUM(C143*D143)</f>
        <v>0</v>
      </c>
      <c r="G143" s="63"/>
    </row>
    <row r="144" spans="1:7" ht="12.75">
      <c r="A144" t="s">
        <v>191</v>
      </c>
      <c r="B144" s="1" t="s">
        <v>10</v>
      </c>
      <c r="D144" s="55">
        <v>1.49</v>
      </c>
      <c r="E144" s="1" t="s">
        <v>33</v>
      </c>
      <c r="F144" s="3">
        <f>SUM(C144*D144)</f>
        <v>0</v>
      </c>
      <c r="G144" s="35"/>
    </row>
    <row r="145" spans="1:7" ht="12.75">
      <c r="A145" t="s">
        <v>191</v>
      </c>
      <c r="B145" s="1" t="s">
        <v>14</v>
      </c>
      <c r="D145" s="55">
        <v>1.22</v>
      </c>
      <c r="E145" s="1" t="s">
        <v>33</v>
      </c>
      <c r="F145" s="3">
        <f>SUM(C145*D145)</f>
        <v>0</v>
      </c>
      <c r="G145" s="35"/>
    </row>
    <row r="146" ht="12.75">
      <c r="D146" s="40"/>
    </row>
    <row r="147" spans="1:7" ht="12.75">
      <c r="A147" t="s">
        <v>258</v>
      </c>
      <c r="B147" s="1" t="s">
        <v>10</v>
      </c>
      <c r="D147" s="55">
        <v>1.61</v>
      </c>
      <c r="E147" s="1" t="s">
        <v>33</v>
      </c>
      <c r="F147" s="3">
        <f aca="true" t="shared" si="2" ref="F147:F156">SUM(C147*D147)</f>
        <v>0</v>
      </c>
      <c r="G147" s="35"/>
    </row>
    <row r="148" spans="1:7" ht="12.75">
      <c r="A148" t="s">
        <v>268</v>
      </c>
      <c r="B148" s="1" t="s">
        <v>99</v>
      </c>
      <c r="D148" s="55">
        <v>1.25</v>
      </c>
      <c r="E148" s="1" t="s">
        <v>33</v>
      </c>
      <c r="F148" s="3">
        <f t="shared" si="2"/>
        <v>0</v>
      </c>
      <c r="G148" s="35"/>
    </row>
    <row r="149" spans="4:6" ht="12.75">
      <c r="D149" s="55"/>
      <c r="F149" s="3"/>
    </row>
    <row r="150" spans="1:7" s="42" customFormat="1" ht="12.75">
      <c r="A150" s="42" t="s">
        <v>259</v>
      </c>
      <c r="B150" s="43" t="s">
        <v>14</v>
      </c>
      <c r="D150" s="68">
        <v>1.47</v>
      </c>
      <c r="E150" s="43" t="s">
        <v>33</v>
      </c>
      <c r="F150" s="44">
        <f t="shared" si="2"/>
        <v>0</v>
      </c>
      <c r="G150" s="66"/>
    </row>
    <row r="151" spans="1:7" ht="12.75">
      <c r="A151" s="35" t="s">
        <v>260</v>
      </c>
      <c r="B151" s="28" t="s">
        <v>14</v>
      </c>
      <c r="C151" s="27"/>
      <c r="D151" s="68">
        <v>1.55</v>
      </c>
      <c r="E151" s="28" t="s">
        <v>33</v>
      </c>
      <c r="F151" s="29">
        <f>SUM(C151*D151)</f>
        <v>0</v>
      </c>
      <c r="G151" s="35"/>
    </row>
    <row r="152" spans="1:7" ht="12.75">
      <c r="A152" t="s">
        <v>208</v>
      </c>
      <c r="B152" s="1" t="s">
        <v>207</v>
      </c>
      <c r="D152" s="55">
        <v>1.97</v>
      </c>
      <c r="E152" s="1" t="s">
        <v>33</v>
      </c>
      <c r="F152" s="3">
        <f t="shared" si="2"/>
        <v>0</v>
      </c>
      <c r="G152" s="63"/>
    </row>
    <row r="153" spans="1:7" ht="12.75">
      <c r="A153" t="s">
        <v>282</v>
      </c>
      <c r="B153" s="1" t="s">
        <v>283</v>
      </c>
      <c r="D153" s="55">
        <v>1.97</v>
      </c>
      <c r="E153" s="1" t="s">
        <v>33</v>
      </c>
      <c r="F153" s="3">
        <f t="shared" si="2"/>
        <v>0</v>
      </c>
      <c r="G153" s="63"/>
    </row>
    <row r="154" spans="1:7" ht="12.75">
      <c r="A154" t="s">
        <v>284</v>
      </c>
      <c r="B154" s="1" t="s">
        <v>283</v>
      </c>
      <c r="D154" s="55">
        <v>1.97</v>
      </c>
      <c r="E154" s="1" t="s">
        <v>33</v>
      </c>
      <c r="F154" s="3">
        <f t="shared" si="2"/>
        <v>0</v>
      </c>
      <c r="G154" s="63"/>
    </row>
    <row r="155" spans="4:7" ht="12.75">
      <c r="D155" s="55"/>
      <c r="F155" s="3"/>
      <c r="G155" s="63"/>
    </row>
    <row r="156" spans="1:7" ht="12.75">
      <c r="A156" t="s">
        <v>306</v>
      </c>
      <c r="B156" s="1" t="s">
        <v>14</v>
      </c>
      <c r="D156" s="55">
        <v>2.15</v>
      </c>
      <c r="E156" s="1" t="s">
        <v>33</v>
      </c>
      <c r="F156" s="3">
        <f t="shared" si="2"/>
        <v>0</v>
      </c>
      <c r="G156" s="63"/>
    </row>
    <row r="157" spans="4:7" ht="12.75">
      <c r="D157" s="55"/>
      <c r="F157" s="3"/>
      <c r="G157" s="63"/>
    </row>
    <row r="158" spans="1:7" ht="12.75">
      <c r="A158" t="s">
        <v>220</v>
      </c>
      <c r="B158" s="1" t="s">
        <v>7</v>
      </c>
      <c r="D158" s="40">
        <v>3.42</v>
      </c>
      <c r="E158" s="1" t="s">
        <v>33</v>
      </c>
      <c r="F158" s="3">
        <v>0</v>
      </c>
      <c r="G158" s="63"/>
    </row>
    <row r="159" spans="1:7" ht="12.75">
      <c r="A159" t="s">
        <v>220</v>
      </c>
      <c r="B159" s="1" t="s">
        <v>10</v>
      </c>
      <c r="D159" s="55">
        <v>1.54</v>
      </c>
      <c r="E159" s="1" t="s">
        <v>33</v>
      </c>
      <c r="F159" s="3">
        <v>0</v>
      </c>
      <c r="G159" s="35"/>
    </row>
    <row r="160" ht="12.75">
      <c r="D160" s="55"/>
    </row>
    <row r="161" spans="1:6" ht="12.75">
      <c r="A161" t="s">
        <v>127</v>
      </c>
      <c r="B161" s="1" t="s">
        <v>99</v>
      </c>
      <c r="D161" s="55">
        <v>1.15</v>
      </c>
      <c r="E161" s="1" t="s">
        <v>33</v>
      </c>
      <c r="F161" s="3">
        <f>SUM(C161*D161)</f>
        <v>0</v>
      </c>
    </row>
    <row r="162" ht="12.75">
      <c r="D162" s="55"/>
    </row>
    <row r="163" spans="1:7" ht="12.75">
      <c r="A163" t="s">
        <v>261</v>
      </c>
      <c r="B163" s="1" t="s">
        <v>7</v>
      </c>
      <c r="D163" s="55">
        <v>4.14</v>
      </c>
      <c r="E163" s="1" t="s">
        <v>33</v>
      </c>
      <c r="F163" s="3">
        <f>SUM(C163*D163)</f>
        <v>0</v>
      </c>
      <c r="G163" s="67"/>
    </row>
    <row r="164" spans="1:7" ht="12.75">
      <c r="A164" s="22" t="s">
        <v>243</v>
      </c>
      <c r="B164" s="1" t="s">
        <v>7</v>
      </c>
      <c r="D164" s="55">
        <v>4.14</v>
      </c>
      <c r="E164" s="1" t="s">
        <v>33</v>
      </c>
      <c r="F164" s="3">
        <f>SUM(C164*D164)</f>
        <v>0</v>
      </c>
      <c r="G164" s="67"/>
    </row>
    <row r="165" spans="1:7" ht="12.75">
      <c r="A165" t="s">
        <v>101</v>
      </c>
      <c r="B165" s="1" t="s">
        <v>14</v>
      </c>
      <c r="D165" s="55">
        <v>1.43</v>
      </c>
      <c r="E165" s="1" t="s">
        <v>33</v>
      </c>
      <c r="F165" s="3">
        <f>SUM(C165*D165)</f>
        <v>0</v>
      </c>
      <c r="G165" s="35"/>
    </row>
    <row r="166" spans="4:6" ht="12.75">
      <c r="D166" s="55"/>
      <c r="F166" s="3"/>
    </row>
    <row r="167" spans="1:6" ht="12.75">
      <c r="A167" t="s">
        <v>102</v>
      </c>
      <c r="B167" s="1" t="s">
        <v>10</v>
      </c>
      <c r="D167" s="55">
        <v>2.18</v>
      </c>
      <c r="E167" s="1" t="s">
        <v>33</v>
      </c>
      <c r="F167" s="3">
        <f>SUM(C167*D167)</f>
        <v>0</v>
      </c>
    </row>
    <row r="168" spans="1:6" ht="12.75">
      <c r="A168" s="22" t="s">
        <v>328</v>
      </c>
      <c r="B168" s="23" t="s">
        <v>14</v>
      </c>
      <c r="D168" s="55">
        <v>2.17</v>
      </c>
      <c r="E168" s="23" t="s">
        <v>33</v>
      </c>
      <c r="F168" s="3">
        <f>SUM(C168*D168)</f>
        <v>0</v>
      </c>
    </row>
    <row r="169" spans="4:6" ht="12.75">
      <c r="D169" s="55"/>
      <c r="F169" s="3"/>
    </row>
    <row r="170" spans="1:6" ht="12.75">
      <c r="A170" s="6" t="s">
        <v>219</v>
      </c>
      <c r="B170" s="7"/>
      <c r="C170" s="6"/>
      <c r="D170" s="71"/>
      <c r="E170" s="7"/>
      <c r="F170" s="8">
        <f>SUM(F125:F169)</f>
        <v>0</v>
      </c>
    </row>
    <row r="171" ht="12.75">
      <c r="D171" s="40"/>
    </row>
    <row r="172" spans="4:7" ht="12.75">
      <c r="D172" s="40"/>
      <c r="G172" s="35"/>
    </row>
    <row r="173" spans="1:7" ht="12.75">
      <c r="A173" t="s">
        <v>156</v>
      </c>
      <c r="B173" s="1">
        <v>1</v>
      </c>
      <c r="D173" s="55">
        <v>54</v>
      </c>
      <c r="E173" s="1" t="s">
        <v>33</v>
      </c>
      <c r="F173" s="3">
        <f>SUM(C173*D173)</f>
        <v>0</v>
      </c>
      <c r="G173" s="63"/>
    </row>
    <row r="174" spans="1:7" ht="12.75">
      <c r="A174" t="s">
        <v>157</v>
      </c>
      <c r="B174" s="1">
        <v>1</v>
      </c>
      <c r="D174" s="55">
        <v>53</v>
      </c>
      <c r="E174" s="1" t="s">
        <v>33</v>
      </c>
      <c r="F174" s="3">
        <f>SUM(C174*D174)</f>
        <v>0</v>
      </c>
      <c r="G174" s="63"/>
    </row>
    <row r="175" spans="1:7" ht="12.75">
      <c r="A175" t="s">
        <v>158</v>
      </c>
      <c r="B175" s="1">
        <v>1</v>
      </c>
      <c r="D175" s="55">
        <v>54</v>
      </c>
      <c r="E175" s="1" t="s">
        <v>33</v>
      </c>
      <c r="F175" s="3">
        <f>SUM(C175*D175)</f>
        <v>0</v>
      </c>
      <c r="G175" s="63"/>
    </row>
    <row r="176" spans="4:6" ht="12.75">
      <c r="D176" s="40"/>
      <c r="F176" s="3"/>
    </row>
    <row r="177" spans="1:6" ht="12.75">
      <c r="A177" s="6" t="s">
        <v>219</v>
      </c>
      <c r="D177" s="40"/>
      <c r="F177" s="8">
        <f>SUM(F173:F176)</f>
        <v>0</v>
      </c>
    </row>
    <row r="178" spans="1:6" ht="12.75">
      <c r="A178" s="18"/>
      <c r="D178" s="40"/>
      <c r="F178" s="3"/>
    </row>
    <row r="179" spans="1:6" ht="12.75">
      <c r="A179" s="31" t="s">
        <v>192</v>
      </c>
      <c r="B179" s="32"/>
      <c r="C179" s="26"/>
      <c r="D179" s="72"/>
      <c r="E179" s="32"/>
      <c r="F179" s="34"/>
    </row>
    <row r="180" spans="4:6" ht="12.75">
      <c r="D180" s="40"/>
      <c r="F180" s="3"/>
    </row>
    <row r="181" spans="1:10" s="74" customFormat="1" ht="12.75">
      <c r="A181" s="74" t="s">
        <v>287</v>
      </c>
      <c r="B181" s="75" t="s">
        <v>103</v>
      </c>
      <c r="D181" s="76">
        <v>5.06</v>
      </c>
      <c r="E181" s="75" t="s">
        <v>33</v>
      </c>
      <c r="F181" s="77">
        <f aca="true" t="shared" si="3" ref="F181:F190">SUM(C181*D181)</f>
        <v>0</v>
      </c>
      <c r="I181" s="80"/>
      <c r="J181" s="80"/>
    </row>
    <row r="182" spans="1:10" s="74" customFormat="1" ht="12.75">
      <c r="A182" s="74" t="s">
        <v>290</v>
      </c>
      <c r="B182" s="75" t="s">
        <v>103</v>
      </c>
      <c r="D182" s="76">
        <v>8.31</v>
      </c>
      <c r="E182" s="75" t="s">
        <v>33</v>
      </c>
      <c r="F182" s="77">
        <f t="shared" si="3"/>
        <v>0</v>
      </c>
      <c r="G182" s="78"/>
      <c r="H182" s="76"/>
      <c r="I182" s="80"/>
      <c r="J182" s="80"/>
    </row>
    <row r="183" spans="1:10" s="74" customFormat="1" ht="12.75">
      <c r="A183" s="74" t="s">
        <v>289</v>
      </c>
      <c r="B183" s="75" t="s">
        <v>103</v>
      </c>
      <c r="D183" s="76">
        <v>6.38</v>
      </c>
      <c r="E183" s="75" t="s">
        <v>33</v>
      </c>
      <c r="F183" s="77">
        <f t="shared" si="3"/>
        <v>0</v>
      </c>
      <c r="G183" s="78"/>
      <c r="I183" s="80"/>
      <c r="J183" s="80"/>
    </row>
    <row r="184" spans="1:10" s="74" customFormat="1" ht="12.75">
      <c r="A184" s="74" t="s">
        <v>288</v>
      </c>
      <c r="B184" s="75" t="s">
        <v>103</v>
      </c>
      <c r="D184" s="76">
        <v>5.72</v>
      </c>
      <c r="E184" s="75" t="s">
        <v>33</v>
      </c>
      <c r="F184" s="77">
        <f t="shared" si="3"/>
        <v>0</v>
      </c>
      <c r="G184" s="78"/>
      <c r="I184" s="80"/>
      <c r="J184" s="80"/>
    </row>
    <row r="185" spans="1:10" s="74" customFormat="1" ht="12.75">
      <c r="A185" s="74" t="s">
        <v>292</v>
      </c>
      <c r="B185" s="75" t="s">
        <v>103</v>
      </c>
      <c r="D185" s="76">
        <v>7.9</v>
      </c>
      <c r="E185" s="75" t="s">
        <v>33</v>
      </c>
      <c r="F185" s="77">
        <f t="shared" si="3"/>
        <v>0</v>
      </c>
      <c r="G185" s="79"/>
      <c r="I185" s="80"/>
      <c r="J185" s="80"/>
    </row>
    <row r="186" spans="1:10" s="74" customFormat="1" ht="12.75">
      <c r="A186" s="74" t="s">
        <v>291</v>
      </c>
      <c r="B186" s="75" t="s">
        <v>182</v>
      </c>
      <c r="D186" s="76">
        <v>13.09</v>
      </c>
      <c r="E186" s="75" t="s">
        <v>33</v>
      </c>
      <c r="F186" s="77">
        <f t="shared" si="3"/>
        <v>0</v>
      </c>
      <c r="G186" s="79"/>
      <c r="I186" s="80"/>
      <c r="J186" s="80"/>
    </row>
    <row r="187" spans="1:10" s="74" customFormat="1" ht="12.75">
      <c r="A187" s="74" t="s">
        <v>104</v>
      </c>
      <c r="B187" s="75" t="s">
        <v>19</v>
      </c>
      <c r="D187" s="76">
        <v>13.69</v>
      </c>
      <c r="E187" s="75" t="s">
        <v>33</v>
      </c>
      <c r="F187" s="77">
        <f t="shared" si="3"/>
        <v>0</v>
      </c>
      <c r="G187" s="79"/>
      <c r="I187" s="80"/>
      <c r="J187" s="80"/>
    </row>
    <row r="188" spans="1:10" s="74" customFormat="1" ht="12.75">
      <c r="A188" s="74" t="s">
        <v>293</v>
      </c>
      <c r="B188" s="75" t="s">
        <v>182</v>
      </c>
      <c r="D188" s="76">
        <v>15.29</v>
      </c>
      <c r="E188" s="75" t="s">
        <v>33</v>
      </c>
      <c r="F188" s="77">
        <f t="shared" si="3"/>
        <v>0</v>
      </c>
      <c r="G188" s="79"/>
      <c r="I188" s="80"/>
      <c r="J188" s="80"/>
    </row>
    <row r="189" spans="1:7" s="74" customFormat="1" ht="12.75">
      <c r="A189" s="74" t="s">
        <v>118</v>
      </c>
      <c r="B189" s="75" t="s">
        <v>19</v>
      </c>
      <c r="D189" s="76">
        <v>14.1</v>
      </c>
      <c r="E189" s="75" t="s">
        <v>33</v>
      </c>
      <c r="F189" s="77">
        <f t="shared" si="3"/>
        <v>0</v>
      </c>
      <c r="G189" s="78"/>
    </row>
    <row r="190" spans="1:7" s="74" customFormat="1" ht="12.75">
      <c r="A190" s="74" t="s">
        <v>252</v>
      </c>
      <c r="B190" s="75" t="s">
        <v>103</v>
      </c>
      <c r="D190" s="76">
        <v>7.17</v>
      </c>
      <c r="E190" s="75" t="s">
        <v>33</v>
      </c>
      <c r="F190" s="77">
        <f t="shared" si="3"/>
        <v>0</v>
      </c>
      <c r="G190" s="79"/>
    </row>
    <row r="191" spans="2:7" s="74" customFormat="1" ht="12.75">
      <c r="B191" s="75"/>
      <c r="D191" s="76"/>
      <c r="E191" s="75"/>
      <c r="F191" s="81"/>
      <c r="G191" s="78"/>
    </row>
    <row r="192" spans="1:10" s="74" customFormat="1" ht="12.75">
      <c r="A192" s="74" t="s">
        <v>294</v>
      </c>
      <c r="B192" s="75" t="s">
        <v>103</v>
      </c>
      <c r="D192" s="76">
        <v>5.61</v>
      </c>
      <c r="E192" s="75" t="s">
        <v>33</v>
      </c>
      <c r="F192" s="77">
        <f>SUM(C192*D192)</f>
        <v>0</v>
      </c>
      <c r="G192" s="78"/>
      <c r="I192" s="80"/>
      <c r="J192" s="80"/>
    </row>
    <row r="193" spans="1:10" s="74" customFormat="1" ht="12.75">
      <c r="A193" s="74" t="s">
        <v>295</v>
      </c>
      <c r="B193" s="75" t="s">
        <v>103</v>
      </c>
      <c r="D193" s="76">
        <v>4.07</v>
      </c>
      <c r="E193" s="75" t="s">
        <v>33</v>
      </c>
      <c r="F193" s="77">
        <f>SUM(C193*D193)</f>
        <v>0</v>
      </c>
      <c r="G193" s="78"/>
      <c r="I193" s="80"/>
      <c r="J193" s="80"/>
    </row>
    <row r="194" spans="1:10" s="74" customFormat="1" ht="12.75">
      <c r="A194" s="74" t="s">
        <v>296</v>
      </c>
      <c r="B194" s="75" t="s">
        <v>182</v>
      </c>
      <c r="D194" s="76">
        <v>13.09</v>
      </c>
      <c r="E194" s="75" t="s">
        <v>33</v>
      </c>
      <c r="F194" s="77">
        <f>SUM(C194*D194)</f>
        <v>0</v>
      </c>
      <c r="G194" s="78"/>
      <c r="I194" s="80"/>
      <c r="J194" s="80"/>
    </row>
    <row r="195" spans="1:7" s="74" customFormat="1" ht="12.75">
      <c r="A195" s="74" t="s">
        <v>301</v>
      </c>
      <c r="B195" s="75" t="s">
        <v>182</v>
      </c>
      <c r="D195" s="74">
        <v>11.99</v>
      </c>
      <c r="E195" s="75" t="s">
        <v>33</v>
      </c>
      <c r="F195" s="77">
        <f>SUM(C195*D195)</f>
        <v>0</v>
      </c>
      <c r="G195" s="79"/>
    </row>
    <row r="196" spans="2:7" s="74" customFormat="1" ht="12.75">
      <c r="B196" s="75"/>
      <c r="E196" s="75"/>
      <c r="F196" s="81"/>
      <c r="G196" s="78"/>
    </row>
    <row r="197" spans="1:7" s="74" customFormat="1" ht="12.75">
      <c r="A197" s="74" t="s">
        <v>253</v>
      </c>
      <c r="B197" s="75" t="s">
        <v>103</v>
      </c>
      <c r="D197" s="76">
        <v>6.63</v>
      </c>
      <c r="E197" s="75" t="s">
        <v>33</v>
      </c>
      <c r="F197" s="77">
        <f>SUM(C197*D197)</f>
        <v>0</v>
      </c>
      <c r="G197" s="79"/>
    </row>
    <row r="198" spans="1:10" s="74" customFormat="1" ht="12.75">
      <c r="A198" s="74" t="s">
        <v>298</v>
      </c>
      <c r="B198" s="75" t="s">
        <v>103</v>
      </c>
      <c r="D198" s="76">
        <v>5.67</v>
      </c>
      <c r="E198" s="75" t="s">
        <v>33</v>
      </c>
      <c r="F198" s="77">
        <f aca="true" t="shared" si="4" ref="F198:F208">SUM(C198*D198)</f>
        <v>0</v>
      </c>
      <c r="G198" s="79"/>
      <c r="I198" s="80"/>
      <c r="J198" s="80"/>
    </row>
    <row r="199" spans="1:7" s="74" customFormat="1" ht="12.75">
      <c r="A199" s="74" t="s">
        <v>184</v>
      </c>
      <c r="B199" s="75" t="s">
        <v>19</v>
      </c>
      <c r="D199" s="76">
        <v>16.47</v>
      </c>
      <c r="E199" s="75" t="s">
        <v>33</v>
      </c>
      <c r="F199" s="77">
        <f t="shared" si="4"/>
        <v>0</v>
      </c>
      <c r="G199" s="78"/>
    </row>
    <row r="200" spans="1:10" s="74" customFormat="1" ht="12.75">
      <c r="A200" s="74" t="s">
        <v>297</v>
      </c>
      <c r="B200" s="75" t="s">
        <v>103</v>
      </c>
      <c r="D200" s="76">
        <v>4.07</v>
      </c>
      <c r="E200" s="75" t="s">
        <v>33</v>
      </c>
      <c r="F200" s="77">
        <f t="shared" si="4"/>
        <v>0</v>
      </c>
      <c r="G200" s="79"/>
      <c r="H200" s="76"/>
      <c r="I200" s="80"/>
      <c r="J200" s="80"/>
    </row>
    <row r="201" spans="1:7" s="74" customFormat="1" ht="12.75">
      <c r="A201" s="74" t="s">
        <v>185</v>
      </c>
      <c r="B201" s="75" t="s">
        <v>19</v>
      </c>
      <c r="D201" s="76">
        <v>15.93</v>
      </c>
      <c r="E201" s="75" t="s">
        <v>33</v>
      </c>
      <c r="F201" s="77">
        <f t="shared" si="4"/>
        <v>0</v>
      </c>
      <c r="G201" s="78"/>
    </row>
    <row r="202" spans="1:10" s="74" customFormat="1" ht="12.75">
      <c r="A202" s="74" t="s">
        <v>299</v>
      </c>
      <c r="B202" s="75" t="s">
        <v>182</v>
      </c>
      <c r="D202" s="76">
        <v>16.39</v>
      </c>
      <c r="E202" s="75" t="s">
        <v>33</v>
      </c>
      <c r="F202" s="77">
        <f t="shared" si="4"/>
        <v>0</v>
      </c>
      <c r="G202" s="79"/>
      <c r="I202" s="80"/>
      <c r="J202" s="80"/>
    </row>
    <row r="203" spans="1:7" s="74" customFormat="1" ht="12.75">
      <c r="A203" s="74" t="s">
        <v>303</v>
      </c>
      <c r="B203" s="75" t="s">
        <v>182</v>
      </c>
      <c r="D203" s="76">
        <v>15.29</v>
      </c>
      <c r="E203" s="75" t="s">
        <v>33</v>
      </c>
      <c r="F203" s="77">
        <f>SUM(C203*D203)</f>
        <v>0</v>
      </c>
      <c r="G203" s="78"/>
    </row>
    <row r="204" spans="1:7" s="74" customFormat="1" ht="12.75">
      <c r="A204" s="74" t="s">
        <v>302</v>
      </c>
      <c r="B204" s="75" t="s">
        <v>182</v>
      </c>
      <c r="D204" s="76">
        <v>32.89</v>
      </c>
      <c r="E204" s="75" t="s">
        <v>33</v>
      </c>
      <c r="F204" s="77">
        <f t="shared" si="4"/>
        <v>0</v>
      </c>
      <c r="G204" s="78"/>
    </row>
    <row r="205" spans="1:7" s="74" customFormat="1" ht="12.75">
      <c r="A205" s="74" t="s">
        <v>310</v>
      </c>
      <c r="B205" s="75" t="s">
        <v>182</v>
      </c>
      <c r="D205" s="76">
        <v>10.89</v>
      </c>
      <c r="E205" s="75" t="s">
        <v>33</v>
      </c>
      <c r="F205" s="77">
        <f>SUM(C205*D205)</f>
        <v>0</v>
      </c>
      <c r="G205" s="78"/>
    </row>
    <row r="206" spans="1:7" s="74" customFormat="1" ht="12.75">
      <c r="A206" s="74" t="s">
        <v>309</v>
      </c>
      <c r="B206" s="75" t="s">
        <v>182</v>
      </c>
      <c r="D206" s="76">
        <v>20.79</v>
      </c>
      <c r="E206" s="75" t="s">
        <v>33</v>
      </c>
      <c r="F206" s="77">
        <f t="shared" si="4"/>
        <v>0</v>
      </c>
      <c r="G206" s="78"/>
    </row>
    <row r="207" spans="1:7" s="74" customFormat="1" ht="12.75">
      <c r="A207" s="74" t="s">
        <v>300</v>
      </c>
      <c r="B207" s="75" t="s">
        <v>182</v>
      </c>
      <c r="D207" s="76">
        <v>7.65</v>
      </c>
      <c r="E207" s="75" t="s">
        <v>33</v>
      </c>
      <c r="F207" s="77">
        <f t="shared" si="4"/>
        <v>0</v>
      </c>
      <c r="G207" s="78"/>
    </row>
    <row r="208" spans="1:7" s="74" customFormat="1" ht="12.75">
      <c r="A208" s="74" t="s">
        <v>311</v>
      </c>
      <c r="B208" s="75" t="s">
        <v>182</v>
      </c>
      <c r="D208" s="76">
        <v>16.39</v>
      </c>
      <c r="E208" s="75" t="s">
        <v>33</v>
      </c>
      <c r="F208" s="77">
        <f t="shared" si="4"/>
        <v>0</v>
      </c>
      <c r="G208" s="78"/>
    </row>
    <row r="209" spans="2:7" s="74" customFormat="1" ht="12.75">
      <c r="B209" s="75"/>
      <c r="D209" s="76"/>
      <c r="E209" s="75"/>
      <c r="F209" s="77"/>
      <c r="G209" s="78"/>
    </row>
    <row r="210" spans="1:7" s="74" customFormat="1" ht="12.75">
      <c r="A210" s="82" t="s">
        <v>219</v>
      </c>
      <c r="B210" s="83"/>
      <c r="C210" s="82"/>
      <c r="D210" s="82"/>
      <c r="E210" s="83"/>
      <c r="F210" s="84">
        <f>SUM(F181:F208)</f>
        <v>0</v>
      </c>
      <c r="G210" s="78"/>
    </row>
    <row r="211" spans="2:7" s="74" customFormat="1" ht="12.75">
      <c r="B211" s="75"/>
      <c r="E211" s="75"/>
      <c r="F211" s="81"/>
      <c r="G211" s="78"/>
    </row>
    <row r="212" spans="1:10" s="82" customFormat="1" ht="12" customHeight="1">
      <c r="A212" s="74" t="s">
        <v>304</v>
      </c>
      <c r="B212" s="75" t="s">
        <v>182</v>
      </c>
      <c r="C212" s="74"/>
      <c r="D212" s="76">
        <v>10.67</v>
      </c>
      <c r="E212" s="75" t="s">
        <v>33</v>
      </c>
      <c r="F212" s="77">
        <f>SUM(C212*D212)</f>
        <v>0</v>
      </c>
      <c r="G212" s="85"/>
      <c r="H212" s="74"/>
      <c r="I212" s="86"/>
      <c r="J212" s="80"/>
    </row>
    <row r="213" spans="1:10" s="82" customFormat="1" ht="12" customHeight="1">
      <c r="A213" s="74" t="s">
        <v>305</v>
      </c>
      <c r="B213" s="75" t="s">
        <v>182</v>
      </c>
      <c r="C213" s="74"/>
      <c r="D213" s="76">
        <v>12.4</v>
      </c>
      <c r="E213" s="75" t="s">
        <v>33</v>
      </c>
      <c r="F213" s="77">
        <f>SUM(C213*D213)</f>
        <v>0</v>
      </c>
      <c r="G213" s="85"/>
      <c r="H213" s="74"/>
      <c r="I213" s="86"/>
      <c r="J213" s="80"/>
    </row>
    <row r="214" spans="4:6" ht="12.75">
      <c r="D214" s="55"/>
      <c r="F214" s="3"/>
    </row>
    <row r="215" spans="1:6" ht="12.75">
      <c r="A215" s="6" t="s">
        <v>219</v>
      </c>
      <c r="D215" s="55"/>
      <c r="F215" s="8">
        <f>SUM(F212:F212)</f>
        <v>0</v>
      </c>
    </row>
    <row r="216" spans="4:6" ht="12.75">
      <c r="D216" s="40"/>
      <c r="F216" s="3"/>
    </row>
    <row r="217" spans="1:6" ht="12.75">
      <c r="A217" s="31" t="s">
        <v>105</v>
      </c>
      <c r="B217" s="32"/>
      <c r="C217" s="26"/>
      <c r="D217" s="72"/>
      <c r="E217" s="32"/>
      <c r="F217" s="34"/>
    </row>
    <row r="218" spans="4:6" ht="12.75">
      <c r="D218" s="40"/>
      <c r="F218" s="3"/>
    </row>
    <row r="219" spans="1:7" s="22" customFormat="1" ht="12.75">
      <c r="A219" s="22" t="s">
        <v>128</v>
      </c>
      <c r="B219" s="23" t="s">
        <v>106</v>
      </c>
      <c r="D219" s="55">
        <v>25.19</v>
      </c>
      <c r="E219" s="23" t="s">
        <v>33</v>
      </c>
      <c r="F219" s="36">
        <f aca="true" t="shared" si="5" ref="F219:F254">SUM(C219*D219)</f>
        <v>0</v>
      </c>
      <c r="G219" s="35"/>
    </row>
    <row r="220" spans="1:7" s="22" customFormat="1" ht="12.75">
      <c r="A220" s="22" t="s">
        <v>317</v>
      </c>
      <c r="B220" s="23" t="s">
        <v>107</v>
      </c>
      <c r="D220" s="55">
        <v>14.09</v>
      </c>
      <c r="E220" s="23" t="s">
        <v>33</v>
      </c>
      <c r="F220" s="36">
        <f t="shared" si="5"/>
        <v>0</v>
      </c>
      <c r="G220" s="35"/>
    </row>
    <row r="221" spans="1:7" s="22" customFormat="1" ht="12.75">
      <c r="A221" s="22" t="s">
        <v>232</v>
      </c>
      <c r="B221" s="23" t="s">
        <v>106</v>
      </c>
      <c r="D221" s="55">
        <v>21.34</v>
      </c>
      <c r="E221" s="23" t="s">
        <v>33</v>
      </c>
      <c r="F221" s="36">
        <f t="shared" si="5"/>
        <v>0</v>
      </c>
      <c r="G221" s="35"/>
    </row>
    <row r="222" spans="1:7" s="22" customFormat="1" ht="12.75">
      <c r="A222" s="22" t="s">
        <v>231</v>
      </c>
      <c r="B222" s="23" t="s">
        <v>106</v>
      </c>
      <c r="D222" s="55">
        <v>29.81</v>
      </c>
      <c r="E222" s="23" t="s">
        <v>33</v>
      </c>
      <c r="F222" s="36">
        <f t="shared" si="5"/>
        <v>0</v>
      </c>
      <c r="G222" s="35"/>
    </row>
    <row r="223" spans="1:6" ht="12.75">
      <c r="A223" t="s">
        <v>177</v>
      </c>
      <c r="B223" s="1" t="s">
        <v>107</v>
      </c>
      <c r="D223" s="55">
        <v>15.29</v>
      </c>
      <c r="E223" s="1" t="s">
        <v>33</v>
      </c>
      <c r="F223" s="3">
        <f t="shared" si="5"/>
        <v>0</v>
      </c>
    </row>
    <row r="224" spans="1:6" ht="12.75">
      <c r="A224" t="s">
        <v>175</v>
      </c>
      <c r="B224" s="1" t="s">
        <v>107</v>
      </c>
      <c r="D224" s="55">
        <v>17.6</v>
      </c>
      <c r="E224" s="1" t="s">
        <v>33</v>
      </c>
      <c r="F224" s="3">
        <f t="shared" si="5"/>
        <v>0</v>
      </c>
    </row>
    <row r="225" spans="1:6" ht="12.75">
      <c r="A225" t="s">
        <v>176</v>
      </c>
      <c r="B225" s="1" t="s">
        <v>107</v>
      </c>
      <c r="D225" s="55">
        <v>15.51</v>
      </c>
      <c r="E225" s="1" t="s">
        <v>33</v>
      </c>
      <c r="F225" s="3">
        <f t="shared" si="5"/>
        <v>0</v>
      </c>
    </row>
    <row r="226" spans="1:6" ht="12.75">
      <c r="A226" t="s">
        <v>199</v>
      </c>
      <c r="B226" s="1" t="s">
        <v>107</v>
      </c>
      <c r="D226" s="55">
        <v>16.98</v>
      </c>
      <c r="E226" s="1" t="s">
        <v>33</v>
      </c>
      <c r="F226" s="3">
        <f t="shared" si="5"/>
        <v>0</v>
      </c>
    </row>
    <row r="227" spans="1:6" ht="12.75">
      <c r="A227" t="s">
        <v>227</v>
      </c>
      <c r="B227" s="1" t="s">
        <v>107</v>
      </c>
      <c r="D227" s="55">
        <v>16.06</v>
      </c>
      <c r="E227" s="1" t="s">
        <v>33</v>
      </c>
      <c r="F227" s="3">
        <f t="shared" si="5"/>
        <v>0</v>
      </c>
    </row>
    <row r="228" spans="1:6" ht="12.75">
      <c r="A228" t="s">
        <v>180</v>
      </c>
      <c r="B228" s="1" t="s">
        <v>107</v>
      </c>
      <c r="D228" s="55">
        <v>14.81</v>
      </c>
      <c r="E228" s="1" t="s">
        <v>33</v>
      </c>
      <c r="F228" s="3">
        <f t="shared" si="5"/>
        <v>0</v>
      </c>
    </row>
    <row r="229" spans="1:6" ht="12.75">
      <c r="A229" t="s">
        <v>181</v>
      </c>
      <c r="B229" s="1" t="s">
        <v>107</v>
      </c>
      <c r="D229" s="55">
        <v>17.68</v>
      </c>
      <c r="E229" s="1" t="s">
        <v>33</v>
      </c>
      <c r="F229" s="3">
        <f t="shared" si="5"/>
        <v>0</v>
      </c>
    </row>
    <row r="230" spans="1:6" ht="12.75">
      <c r="A230" t="s">
        <v>129</v>
      </c>
      <c r="B230" s="1" t="s">
        <v>107</v>
      </c>
      <c r="D230" s="55">
        <v>19.4</v>
      </c>
      <c r="E230" s="1" t="s">
        <v>33</v>
      </c>
      <c r="F230" s="3">
        <f t="shared" si="5"/>
        <v>0</v>
      </c>
    </row>
    <row r="231" spans="1:6" ht="12.75">
      <c r="A231" t="s">
        <v>130</v>
      </c>
      <c r="B231" s="1" t="s">
        <v>107</v>
      </c>
      <c r="D231" s="55">
        <v>25.41</v>
      </c>
      <c r="E231" s="1" t="s">
        <v>33</v>
      </c>
      <c r="F231" s="3">
        <f t="shared" si="5"/>
        <v>0</v>
      </c>
    </row>
    <row r="232" spans="1:6" ht="12.75">
      <c r="A232" t="s">
        <v>174</v>
      </c>
      <c r="B232" s="1" t="s">
        <v>107</v>
      </c>
      <c r="D232" s="55">
        <v>26.24</v>
      </c>
      <c r="E232" s="1" t="s">
        <v>33</v>
      </c>
      <c r="F232" s="3">
        <f>SUM(C232*D232)</f>
        <v>0</v>
      </c>
    </row>
    <row r="233" spans="1:6" ht="12.75">
      <c r="A233" t="s">
        <v>131</v>
      </c>
      <c r="B233" s="1" t="s">
        <v>107</v>
      </c>
      <c r="D233" s="55">
        <v>12.21</v>
      </c>
      <c r="E233" s="1" t="s">
        <v>33</v>
      </c>
      <c r="F233" s="3">
        <f t="shared" si="5"/>
        <v>0</v>
      </c>
    </row>
    <row r="234" spans="1:6" ht="12.75">
      <c r="A234" t="s">
        <v>132</v>
      </c>
      <c r="B234" s="1" t="s">
        <v>107</v>
      </c>
      <c r="D234" s="55">
        <v>13.92</v>
      </c>
      <c r="E234" s="1" t="s">
        <v>33</v>
      </c>
      <c r="F234" s="3">
        <f t="shared" si="5"/>
        <v>0</v>
      </c>
    </row>
    <row r="235" spans="1:7" s="22" customFormat="1" ht="12.75">
      <c r="A235" s="22" t="s">
        <v>133</v>
      </c>
      <c r="B235" s="23" t="s">
        <v>107</v>
      </c>
      <c r="D235" s="55">
        <v>21.89</v>
      </c>
      <c r="E235" s="23" t="s">
        <v>33</v>
      </c>
      <c r="F235" s="36">
        <f t="shared" si="5"/>
        <v>0</v>
      </c>
      <c r="G235" s="35"/>
    </row>
    <row r="236" spans="1:6" ht="12.75">
      <c r="A236" t="s">
        <v>173</v>
      </c>
      <c r="B236" s="1" t="s">
        <v>107</v>
      </c>
      <c r="D236" s="55">
        <v>17.97</v>
      </c>
      <c r="E236" s="1" t="s">
        <v>33</v>
      </c>
      <c r="F236" s="3">
        <f>SUM(C236*D236)</f>
        <v>0</v>
      </c>
    </row>
    <row r="237" spans="1:6" ht="12.75">
      <c r="A237" t="s">
        <v>134</v>
      </c>
      <c r="B237" s="1" t="s">
        <v>135</v>
      </c>
      <c r="D237" s="55">
        <v>17.97</v>
      </c>
      <c r="E237" s="1" t="s">
        <v>33</v>
      </c>
      <c r="F237" s="3">
        <f t="shared" si="5"/>
        <v>0</v>
      </c>
    </row>
    <row r="238" spans="1:7" s="22" customFormat="1" ht="12.75">
      <c r="A238" s="22" t="s">
        <v>230</v>
      </c>
      <c r="B238" s="23" t="s">
        <v>107</v>
      </c>
      <c r="D238" s="55">
        <v>33.66</v>
      </c>
      <c r="E238" s="23" t="s">
        <v>33</v>
      </c>
      <c r="F238" s="36">
        <f t="shared" si="5"/>
        <v>0</v>
      </c>
      <c r="G238" s="35"/>
    </row>
    <row r="239" spans="1:6" ht="12.75">
      <c r="A239" t="s">
        <v>179</v>
      </c>
      <c r="B239" s="1" t="s">
        <v>107</v>
      </c>
      <c r="D239" s="55">
        <v>22.5</v>
      </c>
      <c r="E239" s="1" t="s">
        <v>33</v>
      </c>
      <c r="F239" s="3">
        <f t="shared" si="5"/>
        <v>0</v>
      </c>
    </row>
    <row r="240" spans="1:6" ht="12.75">
      <c r="A240" t="s">
        <v>136</v>
      </c>
      <c r="B240" s="1" t="s">
        <v>135</v>
      </c>
      <c r="D240" s="55">
        <v>17.95</v>
      </c>
      <c r="E240" s="1" t="s">
        <v>33</v>
      </c>
      <c r="F240" s="3">
        <f t="shared" si="5"/>
        <v>0</v>
      </c>
    </row>
    <row r="241" spans="1:7" s="22" customFormat="1" ht="12.75">
      <c r="A241" s="22" t="s">
        <v>178</v>
      </c>
      <c r="B241" s="23" t="s">
        <v>107</v>
      </c>
      <c r="D241" s="55">
        <v>21.95</v>
      </c>
      <c r="E241" s="23" t="s">
        <v>33</v>
      </c>
      <c r="F241" s="36">
        <f t="shared" si="5"/>
        <v>0</v>
      </c>
      <c r="G241" s="35"/>
    </row>
    <row r="242" spans="1:7" s="22" customFormat="1" ht="12.75">
      <c r="A242" s="22" t="s">
        <v>108</v>
      </c>
      <c r="B242" s="23" t="s">
        <v>107</v>
      </c>
      <c r="D242" s="55">
        <v>15.65</v>
      </c>
      <c r="E242" s="23" t="s">
        <v>33</v>
      </c>
      <c r="F242" s="36">
        <f t="shared" si="5"/>
        <v>0</v>
      </c>
      <c r="G242" s="35"/>
    </row>
    <row r="243" spans="1:6" ht="12.75">
      <c r="A243" t="s">
        <v>142</v>
      </c>
      <c r="B243" s="1" t="s">
        <v>107</v>
      </c>
      <c r="D243" s="55">
        <v>27.61</v>
      </c>
      <c r="E243" s="1" t="s">
        <v>33</v>
      </c>
      <c r="F243" s="3">
        <f>SUM(C243*D243)</f>
        <v>0</v>
      </c>
    </row>
    <row r="244" spans="1:6" ht="12.75">
      <c r="A244" t="s">
        <v>229</v>
      </c>
      <c r="B244" s="1" t="s">
        <v>228</v>
      </c>
      <c r="D244" s="55">
        <v>1.55</v>
      </c>
      <c r="E244" s="1" t="s">
        <v>33</v>
      </c>
      <c r="F244" s="3">
        <f t="shared" si="5"/>
        <v>0</v>
      </c>
    </row>
    <row r="245" spans="1:6" ht="12.75">
      <c r="A245" t="s">
        <v>138</v>
      </c>
      <c r="B245" s="1" t="s">
        <v>106</v>
      </c>
      <c r="D245" s="55">
        <v>27.72</v>
      </c>
      <c r="E245" s="1" t="s">
        <v>33</v>
      </c>
      <c r="F245" s="3">
        <f t="shared" si="5"/>
        <v>0</v>
      </c>
    </row>
    <row r="246" spans="1:6" ht="12.75">
      <c r="A246" t="s">
        <v>171</v>
      </c>
      <c r="B246" s="1" t="s">
        <v>106</v>
      </c>
      <c r="D246" s="55">
        <v>26.27</v>
      </c>
      <c r="E246" s="1" t="s">
        <v>33</v>
      </c>
      <c r="F246" s="3">
        <f t="shared" si="5"/>
        <v>0</v>
      </c>
    </row>
    <row r="247" spans="1:6" ht="12.75">
      <c r="A247" t="s">
        <v>139</v>
      </c>
      <c r="B247" s="1" t="s">
        <v>106</v>
      </c>
      <c r="D247" s="55">
        <v>25.96</v>
      </c>
      <c r="E247" s="1" t="s">
        <v>33</v>
      </c>
      <c r="F247" s="3">
        <f t="shared" si="5"/>
        <v>0</v>
      </c>
    </row>
    <row r="248" spans="1:6" ht="12.75">
      <c r="A248" t="s">
        <v>140</v>
      </c>
      <c r="B248" s="1" t="s">
        <v>106</v>
      </c>
      <c r="D248" s="55">
        <v>25.22</v>
      </c>
      <c r="E248" s="1" t="s">
        <v>33</v>
      </c>
      <c r="F248" s="3">
        <f t="shared" si="5"/>
        <v>0</v>
      </c>
    </row>
    <row r="249" spans="1:6" ht="12.75">
      <c r="A249" t="s">
        <v>141</v>
      </c>
      <c r="B249" s="1" t="s">
        <v>106</v>
      </c>
      <c r="D249" s="55">
        <v>20.41</v>
      </c>
      <c r="E249" s="1" t="s">
        <v>33</v>
      </c>
      <c r="F249" s="3">
        <f t="shared" si="5"/>
        <v>0</v>
      </c>
    </row>
    <row r="250" spans="1:6" ht="12.75">
      <c r="A250" t="s">
        <v>143</v>
      </c>
      <c r="B250" s="1" t="s">
        <v>107</v>
      </c>
      <c r="D250" s="55">
        <v>17.71</v>
      </c>
      <c r="E250" s="1" t="s">
        <v>33</v>
      </c>
      <c r="F250" s="3">
        <f t="shared" si="5"/>
        <v>0</v>
      </c>
    </row>
    <row r="251" spans="1:7" s="22" customFormat="1" ht="12.75">
      <c r="A251" s="22" t="s">
        <v>172</v>
      </c>
      <c r="B251" s="23" t="s">
        <v>107</v>
      </c>
      <c r="D251" s="55">
        <v>20.65</v>
      </c>
      <c r="E251" s="23" t="s">
        <v>33</v>
      </c>
      <c r="F251" s="36">
        <f>SUM(C251*D251)</f>
        <v>0</v>
      </c>
      <c r="G251" s="35"/>
    </row>
    <row r="252" spans="1:6" ht="12.75">
      <c r="A252" t="s">
        <v>144</v>
      </c>
      <c r="B252" s="1" t="s">
        <v>137</v>
      </c>
      <c r="D252" s="55">
        <v>34.29</v>
      </c>
      <c r="E252" s="1" t="s">
        <v>33</v>
      </c>
      <c r="F252" s="3">
        <f t="shared" si="5"/>
        <v>0</v>
      </c>
    </row>
    <row r="253" spans="1:6" ht="12.75">
      <c r="A253" t="s">
        <v>170</v>
      </c>
      <c r="B253" s="1" t="s">
        <v>137</v>
      </c>
      <c r="D253" s="55">
        <v>22.01</v>
      </c>
      <c r="E253" s="1" t="s">
        <v>33</v>
      </c>
      <c r="F253" s="3">
        <f>SUM(C253*D253)</f>
        <v>0</v>
      </c>
    </row>
    <row r="254" spans="1:6" ht="12.75">
      <c r="A254" t="s">
        <v>145</v>
      </c>
      <c r="B254" s="1" t="s">
        <v>107</v>
      </c>
      <c r="D254" s="55">
        <v>16.05</v>
      </c>
      <c r="E254" s="1" t="s">
        <v>33</v>
      </c>
      <c r="F254" s="3">
        <f t="shared" si="5"/>
        <v>0</v>
      </c>
    </row>
    <row r="255" spans="4:6" ht="12.75">
      <c r="D255" s="55" t="s">
        <v>200</v>
      </c>
      <c r="F255" s="3"/>
    </row>
    <row r="256" spans="1:6" ht="12.75">
      <c r="A256" s="6" t="s">
        <v>219</v>
      </c>
      <c r="B256" s="7"/>
      <c r="C256" s="6"/>
      <c r="D256" s="71"/>
      <c r="E256" s="7"/>
      <c r="F256" s="8">
        <f>SUM(F219:F255)</f>
        <v>0</v>
      </c>
    </row>
    <row r="257" spans="1:6" ht="12.75">
      <c r="A257" s="6"/>
      <c r="B257" s="7"/>
      <c r="C257" s="6"/>
      <c r="D257" s="71"/>
      <c r="E257" s="7"/>
      <c r="F257" s="16"/>
    </row>
    <row r="258" spans="1:6" ht="12.75">
      <c r="A258" t="s">
        <v>150</v>
      </c>
      <c r="B258" s="1" t="s">
        <v>151</v>
      </c>
      <c r="D258" s="55">
        <v>11</v>
      </c>
      <c r="E258" s="1" t="s">
        <v>6</v>
      </c>
      <c r="F258" s="3">
        <f>SUM(C258*D258)</f>
        <v>0</v>
      </c>
    </row>
    <row r="259" spans="1:6" ht="12.75">
      <c r="A259" t="s">
        <v>152</v>
      </c>
      <c r="B259" s="1" t="s">
        <v>153</v>
      </c>
      <c r="D259" s="55">
        <v>17</v>
      </c>
      <c r="E259" s="1" t="s">
        <v>6</v>
      </c>
      <c r="F259" s="3">
        <f>SUM(C259*D259)</f>
        <v>0</v>
      </c>
    </row>
    <row r="260" spans="1:6" ht="12.75">
      <c r="A260" s="6"/>
      <c r="B260" s="7"/>
      <c r="C260" s="6"/>
      <c r="D260" s="71"/>
      <c r="E260" s="7"/>
      <c r="F260" s="16"/>
    </row>
    <row r="261" spans="1:6" ht="12.75">
      <c r="A261" s="6" t="s">
        <v>219</v>
      </c>
      <c r="D261" s="55"/>
      <c r="F261" s="8">
        <f>SUM(F258:F260)</f>
        <v>0</v>
      </c>
    </row>
    <row r="262" ht="12.75">
      <c r="D262" s="40"/>
    </row>
    <row r="263" spans="1:4" ht="12.75">
      <c r="A263" s="18"/>
      <c r="D263" s="40"/>
    </row>
    <row r="264" spans="1:6" ht="12.75">
      <c r="A264" s="31" t="s">
        <v>194</v>
      </c>
      <c r="B264" s="32"/>
      <c r="C264" s="26"/>
      <c r="D264" s="73"/>
      <c r="E264" s="32"/>
      <c r="F264" s="33"/>
    </row>
    <row r="265" ht="12.75">
      <c r="D265" s="41"/>
    </row>
    <row r="266" spans="1:6" ht="12.75">
      <c r="A266" t="s">
        <v>55</v>
      </c>
      <c r="D266" s="57">
        <v>390</v>
      </c>
      <c r="E266" s="1" t="s">
        <v>33</v>
      </c>
      <c r="F266" s="3">
        <f>SUM(C266*D266)</f>
        <v>0</v>
      </c>
    </row>
    <row r="267" spans="1:6" ht="12.75">
      <c r="A267" t="s">
        <v>56</v>
      </c>
      <c r="D267" s="57">
        <v>270</v>
      </c>
      <c r="E267" s="1" t="s">
        <v>33</v>
      </c>
      <c r="F267" s="3">
        <f aca="true" t="shared" si="6" ref="F267:F279">SUM(C267*D267)</f>
        <v>0</v>
      </c>
    </row>
    <row r="268" spans="4:6" ht="12.75">
      <c r="D268" s="57"/>
      <c r="F268" s="3"/>
    </row>
    <row r="269" spans="1:6" ht="12.75">
      <c r="A269" t="s">
        <v>58</v>
      </c>
      <c r="D269" s="57">
        <v>55</v>
      </c>
      <c r="E269" s="1" t="s">
        <v>33</v>
      </c>
      <c r="F269" s="3">
        <f t="shared" si="6"/>
        <v>0</v>
      </c>
    </row>
    <row r="270" spans="1:6" ht="12.75">
      <c r="A270" t="s">
        <v>186</v>
      </c>
      <c r="D270" s="57">
        <v>50</v>
      </c>
      <c r="E270" s="1" t="s">
        <v>33</v>
      </c>
      <c r="F270" s="3">
        <f t="shared" si="6"/>
        <v>0</v>
      </c>
    </row>
    <row r="271" spans="1:6" ht="12.75">
      <c r="A271" s="22" t="s">
        <v>330</v>
      </c>
      <c r="D271" s="57">
        <v>100</v>
      </c>
      <c r="E271" s="1" t="s">
        <v>33</v>
      </c>
      <c r="F271" s="3">
        <f>SUM(C271*D271)</f>
        <v>0</v>
      </c>
    </row>
    <row r="272" spans="1:6" ht="12.75">
      <c r="A272" t="s">
        <v>59</v>
      </c>
      <c r="D272" s="57">
        <v>20</v>
      </c>
      <c r="E272" s="1" t="s">
        <v>33</v>
      </c>
      <c r="F272" s="3">
        <f t="shared" si="6"/>
        <v>0</v>
      </c>
    </row>
    <row r="273" spans="4:6" ht="12.75">
      <c r="D273" s="57"/>
      <c r="F273" s="3"/>
    </row>
    <row r="274" spans="1:6" ht="12.75">
      <c r="A274" t="s">
        <v>62</v>
      </c>
      <c r="D274" s="57">
        <v>55</v>
      </c>
      <c r="E274" s="1" t="s">
        <v>33</v>
      </c>
      <c r="F274" s="3">
        <f t="shared" si="6"/>
        <v>0</v>
      </c>
    </row>
    <row r="275" spans="1:6" ht="12.75">
      <c r="A275" t="s">
        <v>63</v>
      </c>
      <c r="D275" s="57">
        <v>75</v>
      </c>
      <c r="E275" s="1" t="s">
        <v>33</v>
      </c>
      <c r="F275" s="3">
        <f t="shared" si="6"/>
        <v>0</v>
      </c>
    </row>
    <row r="276" spans="4:6" ht="12.75">
      <c r="D276" s="57"/>
      <c r="F276" s="3"/>
    </row>
    <row r="277" spans="1:6" ht="12.75">
      <c r="A277" t="s">
        <v>64</v>
      </c>
      <c r="D277" s="57">
        <v>80</v>
      </c>
      <c r="E277" s="1" t="s">
        <v>33</v>
      </c>
      <c r="F277" s="3">
        <f t="shared" si="6"/>
        <v>0</v>
      </c>
    </row>
    <row r="278" spans="4:6" ht="12.75">
      <c r="D278" s="57"/>
      <c r="F278" s="3"/>
    </row>
    <row r="279" spans="1:6" ht="12.75">
      <c r="A279" t="s">
        <v>65</v>
      </c>
      <c r="D279" s="57">
        <v>55</v>
      </c>
      <c r="E279" s="1" t="s">
        <v>33</v>
      </c>
      <c r="F279" s="3">
        <f t="shared" si="6"/>
        <v>0</v>
      </c>
    </row>
    <row r="280" ht="12.75">
      <c r="D280" s="41"/>
    </row>
    <row r="281" spans="1:6" ht="12.75">
      <c r="A281" s="6" t="s">
        <v>219</v>
      </c>
      <c r="D281" s="41"/>
      <c r="F281" s="21">
        <f>SUM(F266:F279)</f>
        <v>0</v>
      </c>
    </row>
    <row r="282" ht="12.75">
      <c r="D282" s="41"/>
    </row>
    <row r="283" spans="1:6" ht="12.75">
      <c r="A283" s="31" t="s">
        <v>195</v>
      </c>
      <c r="B283" s="32"/>
      <c r="C283" s="26"/>
      <c r="D283" s="73"/>
      <c r="E283" s="32"/>
      <c r="F283" s="33"/>
    </row>
    <row r="284" spans="1:6" s="27" customFormat="1" ht="12.75">
      <c r="A284" s="94"/>
      <c r="B284" s="28"/>
      <c r="D284" s="95"/>
      <c r="E284" s="28"/>
      <c r="F284" s="30"/>
    </row>
    <row r="285" spans="1:6" ht="12.75">
      <c r="A285" t="s">
        <v>201</v>
      </c>
      <c r="B285" s="1" t="s">
        <v>202</v>
      </c>
      <c r="D285" s="57">
        <v>500</v>
      </c>
      <c r="E285" s="1" t="s">
        <v>33</v>
      </c>
      <c r="F285" s="3">
        <f>SUM(C285*D285)</f>
        <v>0</v>
      </c>
    </row>
    <row r="286" spans="4:6" ht="12.75">
      <c r="D286" s="41"/>
      <c r="F286" s="3"/>
    </row>
    <row r="287" spans="1:7" s="92" customFormat="1" ht="12.75">
      <c r="A287" s="22" t="s">
        <v>31</v>
      </c>
      <c r="B287" s="23" t="s">
        <v>319</v>
      </c>
      <c r="C287" s="22"/>
      <c r="D287" s="24">
        <v>300</v>
      </c>
      <c r="E287" s="23"/>
      <c r="F287" s="36">
        <f aca="true" t="shared" si="7" ref="F287:F294">SUM(C295*D295)</f>
        <v>0</v>
      </c>
      <c r="G287" s="93"/>
    </row>
    <row r="288" spans="1:7" s="92" customFormat="1" ht="12.75">
      <c r="A288" s="22" t="s">
        <v>31</v>
      </c>
      <c r="B288" s="23" t="s">
        <v>320</v>
      </c>
      <c r="C288" s="22"/>
      <c r="D288" s="24">
        <v>400</v>
      </c>
      <c r="E288" s="23"/>
      <c r="F288" s="36">
        <f t="shared" si="7"/>
        <v>0</v>
      </c>
      <c r="G288" s="93"/>
    </row>
    <row r="289" spans="1:7" s="92" customFormat="1" ht="12.75">
      <c r="A289" s="22" t="s">
        <v>31</v>
      </c>
      <c r="B289" s="23" t="s">
        <v>321</v>
      </c>
      <c r="C289" s="22"/>
      <c r="D289" s="24">
        <v>550</v>
      </c>
      <c r="E289" s="23"/>
      <c r="F289" s="36">
        <f t="shared" si="7"/>
        <v>0</v>
      </c>
      <c r="G289" s="93"/>
    </row>
    <row r="290" spans="1:7" s="92" customFormat="1" ht="12.75">
      <c r="A290" s="22" t="s">
        <v>31</v>
      </c>
      <c r="B290" s="23" t="s">
        <v>324</v>
      </c>
      <c r="C290" s="22"/>
      <c r="D290" s="24">
        <v>720</v>
      </c>
      <c r="E290" s="23"/>
      <c r="F290" s="36">
        <f t="shared" si="7"/>
        <v>0</v>
      </c>
      <c r="G290" s="93"/>
    </row>
    <row r="291" spans="1:7" s="92" customFormat="1" ht="12.75">
      <c r="A291" s="22" t="s">
        <v>31</v>
      </c>
      <c r="B291" s="23" t="s">
        <v>325</v>
      </c>
      <c r="C291" s="22"/>
      <c r="D291" s="24">
        <v>820</v>
      </c>
      <c r="E291" s="23"/>
      <c r="F291" s="36">
        <f t="shared" si="7"/>
        <v>0</v>
      </c>
      <c r="G291" s="93"/>
    </row>
    <row r="292" spans="1:7" s="92" customFormat="1" ht="12.75">
      <c r="A292" s="22" t="s">
        <v>31</v>
      </c>
      <c r="B292" s="23" t="s">
        <v>326</v>
      </c>
      <c r="C292" s="22"/>
      <c r="D292" s="24">
        <v>920</v>
      </c>
      <c r="E292" s="23"/>
      <c r="F292" s="36">
        <f t="shared" si="7"/>
        <v>0</v>
      </c>
      <c r="G292" s="93"/>
    </row>
    <row r="293" spans="4:6" ht="12.75">
      <c r="D293" s="41"/>
      <c r="F293" s="3"/>
    </row>
    <row r="294" spans="1:7" s="6" customFormat="1" ht="12.75">
      <c r="A294" t="s">
        <v>31</v>
      </c>
      <c r="B294" s="1" t="s">
        <v>32</v>
      </c>
      <c r="C294"/>
      <c r="D294" s="57">
        <v>300</v>
      </c>
      <c r="E294" s="1" t="s">
        <v>33</v>
      </c>
      <c r="F294" s="3">
        <f t="shared" si="7"/>
        <v>0</v>
      </c>
      <c r="G294" s="59"/>
    </row>
    <row r="295" spans="1:6" ht="12.75">
      <c r="A295" t="s">
        <v>31</v>
      </c>
      <c r="B295" s="1" t="s">
        <v>34</v>
      </c>
      <c r="D295" s="57">
        <v>400</v>
      </c>
      <c r="E295" s="1" t="s">
        <v>33</v>
      </c>
      <c r="F295" s="3">
        <f aca="true" t="shared" si="8" ref="F295:F303">SUM(C295*D295)</f>
        <v>0</v>
      </c>
    </row>
    <row r="296" spans="1:6" ht="12.75">
      <c r="A296" t="s">
        <v>31</v>
      </c>
      <c r="B296" s="1" t="s">
        <v>35</v>
      </c>
      <c r="D296" s="57">
        <v>600</v>
      </c>
      <c r="E296" s="1" t="s">
        <v>33</v>
      </c>
      <c r="F296" s="3">
        <f t="shared" si="8"/>
        <v>0</v>
      </c>
    </row>
    <row r="297" spans="1:6" ht="12.75">
      <c r="A297" t="s">
        <v>31</v>
      </c>
      <c r="B297" s="1" t="s">
        <v>36</v>
      </c>
      <c r="D297" s="57">
        <v>750</v>
      </c>
      <c r="E297" s="1" t="s">
        <v>33</v>
      </c>
      <c r="F297" s="3">
        <f t="shared" si="8"/>
        <v>0</v>
      </c>
    </row>
    <row r="298" spans="1:6" ht="12.75">
      <c r="A298" t="s">
        <v>31</v>
      </c>
      <c r="B298" s="1" t="s">
        <v>37</v>
      </c>
      <c r="D298" s="57">
        <v>900</v>
      </c>
      <c r="E298" s="1" t="s">
        <v>33</v>
      </c>
      <c r="F298" s="3">
        <f t="shared" si="8"/>
        <v>0</v>
      </c>
    </row>
    <row r="299" spans="1:6" ht="12.75">
      <c r="A299" t="s">
        <v>31</v>
      </c>
      <c r="B299" s="1" t="s">
        <v>38</v>
      </c>
      <c r="D299" s="57">
        <v>1100</v>
      </c>
      <c r="E299" s="1" t="s">
        <v>33</v>
      </c>
      <c r="F299" s="3">
        <f t="shared" si="8"/>
        <v>0</v>
      </c>
    </row>
    <row r="300" spans="1:6" ht="12.75">
      <c r="A300" t="s">
        <v>31</v>
      </c>
      <c r="B300" s="1" t="s">
        <v>39</v>
      </c>
      <c r="D300" s="57">
        <v>1300</v>
      </c>
      <c r="E300" s="1" t="s">
        <v>33</v>
      </c>
      <c r="F300" s="3">
        <f t="shared" si="8"/>
        <v>0</v>
      </c>
    </row>
    <row r="301" spans="1:6" ht="12.75">
      <c r="A301" t="s">
        <v>31</v>
      </c>
      <c r="B301" s="1" t="s">
        <v>40</v>
      </c>
      <c r="D301" s="57">
        <v>1500</v>
      </c>
      <c r="E301" s="1" t="s">
        <v>33</v>
      </c>
      <c r="F301" s="3">
        <f t="shared" si="8"/>
        <v>0</v>
      </c>
    </row>
    <row r="302" spans="1:6" ht="12.75">
      <c r="A302" t="s">
        <v>31</v>
      </c>
      <c r="B302" s="1" t="s">
        <v>41</v>
      </c>
      <c r="D302" s="57">
        <v>1700</v>
      </c>
      <c r="E302" s="1" t="s">
        <v>33</v>
      </c>
      <c r="F302" s="3">
        <f t="shared" si="8"/>
        <v>0</v>
      </c>
    </row>
    <row r="303" spans="1:6" ht="12.75">
      <c r="A303" t="s">
        <v>31</v>
      </c>
      <c r="B303" s="1" t="s">
        <v>42</v>
      </c>
      <c r="D303" s="57">
        <v>1900</v>
      </c>
      <c r="E303" s="1" t="s">
        <v>33</v>
      </c>
      <c r="F303" s="3">
        <f t="shared" si="8"/>
        <v>0</v>
      </c>
    </row>
    <row r="304" ht="12.75">
      <c r="D304" s="41"/>
    </row>
    <row r="305" spans="1:6" ht="12.75">
      <c r="A305" t="s">
        <v>31</v>
      </c>
      <c r="B305" s="23" t="s">
        <v>244</v>
      </c>
      <c r="D305" s="57">
        <v>600</v>
      </c>
      <c r="E305" s="1" t="s">
        <v>33</v>
      </c>
      <c r="F305" s="3">
        <f aca="true" t="shared" si="9" ref="F305:F311">SUM(C305*D305)</f>
        <v>0</v>
      </c>
    </row>
    <row r="306" spans="1:6" ht="12.75">
      <c r="A306" t="s">
        <v>31</v>
      </c>
      <c r="B306" s="23" t="s">
        <v>245</v>
      </c>
      <c r="D306" s="57">
        <v>870</v>
      </c>
      <c r="E306" s="1" t="s">
        <v>33</v>
      </c>
      <c r="F306" s="3">
        <f t="shared" si="9"/>
        <v>0</v>
      </c>
    </row>
    <row r="307" spans="1:6" ht="12.75">
      <c r="A307" t="s">
        <v>31</v>
      </c>
      <c r="B307" s="23" t="s">
        <v>246</v>
      </c>
      <c r="D307" s="57">
        <v>1000</v>
      </c>
      <c r="E307" s="1" t="s">
        <v>33</v>
      </c>
      <c r="F307" s="3">
        <f t="shared" si="9"/>
        <v>0</v>
      </c>
    </row>
    <row r="308" spans="1:6" ht="12.75">
      <c r="A308" t="s">
        <v>31</v>
      </c>
      <c r="B308" s="23" t="s">
        <v>247</v>
      </c>
      <c r="D308" s="57">
        <v>1200</v>
      </c>
      <c r="E308" s="1" t="s">
        <v>33</v>
      </c>
      <c r="F308" s="3">
        <f t="shared" si="9"/>
        <v>0</v>
      </c>
    </row>
    <row r="309" spans="1:6" ht="12.75">
      <c r="A309" t="s">
        <v>31</v>
      </c>
      <c r="B309" s="23" t="s">
        <v>248</v>
      </c>
      <c r="D309" s="57">
        <v>1400</v>
      </c>
      <c r="E309" s="1" t="s">
        <v>33</v>
      </c>
      <c r="F309" s="3">
        <f t="shared" si="9"/>
        <v>0</v>
      </c>
    </row>
    <row r="310" spans="1:6" ht="12.75">
      <c r="A310" t="s">
        <v>31</v>
      </c>
      <c r="B310" s="23" t="s">
        <v>249</v>
      </c>
      <c r="D310" s="57">
        <v>1600</v>
      </c>
      <c r="E310" s="1" t="s">
        <v>33</v>
      </c>
      <c r="F310" s="3">
        <f t="shared" si="9"/>
        <v>0</v>
      </c>
    </row>
    <row r="311" spans="1:6" ht="12.75">
      <c r="A311" t="s">
        <v>31</v>
      </c>
      <c r="B311" s="23" t="s">
        <v>250</v>
      </c>
      <c r="D311" s="57">
        <v>1800</v>
      </c>
      <c r="E311" s="1" t="s">
        <v>33</v>
      </c>
      <c r="F311" s="3">
        <f t="shared" si="9"/>
        <v>0</v>
      </c>
    </row>
    <row r="312" ht="12.75">
      <c r="D312" s="41"/>
    </row>
    <row r="313" spans="1:6" ht="12.75">
      <c r="A313" t="s">
        <v>31</v>
      </c>
      <c r="B313" s="1" t="s">
        <v>43</v>
      </c>
      <c r="D313" s="57">
        <v>600</v>
      </c>
      <c r="E313" s="1" t="s">
        <v>33</v>
      </c>
      <c r="F313" s="3">
        <f aca="true" t="shared" si="10" ref="F313:F322">SUM(C313*D313)</f>
        <v>0</v>
      </c>
    </row>
    <row r="314" spans="1:6" ht="12.75">
      <c r="A314" t="s">
        <v>31</v>
      </c>
      <c r="B314" s="1" t="s">
        <v>44</v>
      </c>
      <c r="D314" s="57">
        <v>870</v>
      </c>
      <c r="E314" s="1" t="s">
        <v>33</v>
      </c>
      <c r="F314" s="3">
        <f t="shared" si="10"/>
        <v>0</v>
      </c>
    </row>
    <row r="315" spans="1:6" ht="12.75">
      <c r="A315" t="s">
        <v>31</v>
      </c>
      <c r="B315" s="1" t="s">
        <v>45</v>
      </c>
      <c r="D315" s="57">
        <v>1000</v>
      </c>
      <c r="E315" s="1" t="s">
        <v>33</v>
      </c>
      <c r="F315" s="3">
        <f t="shared" si="10"/>
        <v>0</v>
      </c>
    </row>
    <row r="316" spans="1:6" ht="12.75">
      <c r="A316" t="s">
        <v>31</v>
      </c>
      <c r="B316" s="1" t="s">
        <v>46</v>
      </c>
      <c r="D316" s="57">
        <v>1200</v>
      </c>
      <c r="E316" s="1" t="s">
        <v>33</v>
      </c>
      <c r="F316" s="3">
        <f t="shared" si="10"/>
        <v>0</v>
      </c>
    </row>
    <row r="317" spans="1:6" ht="12.75">
      <c r="A317" t="s">
        <v>31</v>
      </c>
      <c r="B317" s="1" t="s">
        <v>47</v>
      </c>
      <c r="D317" s="57">
        <v>1400</v>
      </c>
      <c r="E317" s="1" t="s">
        <v>33</v>
      </c>
      <c r="F317" s="3">
        <f t="shared" si="10"/>
        <v>0</v>
      </c>
    </row>
    <row r="318" spans="1:6" ht="12.75">
      <c r="A318" t="s">
        <v>31</v>
      </c>
      <c r="B318" s="1" t="s">
        <v>48</v>
      </c>
      <c r="D318" s="57">
        <v>1600</v>
      </c>
      <c r="E318" s="1" t="s">
        <v>33</v>
      </c>
      <c r="F318" s="3">
        <f t="shared" si="10"/>
        <v>0</v>
      </c>
    </row>
    <row r="319" spans="1:6" ht="12.75">
      <c r="A319" t="s">
        <v>31</v>
      </c>
      <c r="B319" s="1" t="s">
        <v>49</v>
      </c>
      <c r="D319" s="57">
        <v>1800</v>
      </c>
      <c r="E319" s="1" t="s">
        <v>33</v>
      </c>
      <c r="F319" s="3">
        <f t="shared" si="10"/>
        <v>0</v>
      </c>
    </row>
    <row r="320" spans="1:6" ht="12.75">
      <c r="A320" t="s">
        <v>31</v>
      </c>
      <c r="B320" s="1" t="s">
        <v>50</v>
      </c>
      <c r="D320" s="57">
        <v>2000</v>
      </c>
      <c r="E320" s="1" t="s">
        <v>33</v>
      </c>
      <c r="F320" s="3">
        <f t="shared" si="10"/>
        <v>0</v>
      </c>
    </row>
    <row r="321" spans="1:6" ht="12.75">
      <c r="A321" t="s">
        <v>31</v>
      </c>
      <c r="B321" s="1" t="s">
        <v>51</v>
      </c>
      <c r="D321" s="57">
        <v>2200</v>
      </c>
      <c r="E321" s="1" t="s">
        <v>33</v>
      </c>
      <c r="F321" s="3">
        <f t="shared" si="10"/>
        <v>0</v>
      </c>
    </row>
    <row r="322" spans="1:6" ht="12.75">
      <c r="A322" t="s">
        <v>31</v>
      </c>
      <c r="B322" s="1" t="s">
        <v>327</v>
      </c>
      <c r="D322" s="57">
        <v>2400</v>
      </c>
      <c r="E322" s="1" t="s">
        <v>33</v>
      </c>
      <c r="F322" s="3">
        <f t="shared" si="10"/>
        <v>0</v>
      </c>
    </row>
    <row r="323" spans="4:6" ht="12.75">
      <c r="D323" s="57"/>
      <c r="F323" s="3"/>
    </row>
    <row r="324" spans="1:6" ht="12.75">
      <c r="A324" t="s">
        <v>52</v>
      </c>
      <c r="B324" s="1" t="s">
        <v>53</v>
      </c>
      <c r="D324" s="57">
        <v>300</v>
      </c>
      <c r="E324" s="1" t="s">
        <v>33</v>
      </c>
      <c r="F324" s="3">
        <f>SUM(C324*D324)</f>
        <v>0</v>
      </c>
    </row>
    <row r="325" ht="12.75">
      <c r="D325" s="57"/>
    </row>
    <row r="326" spans="1:6" ht="12.75">
      <c r="A326" t="s">
        <v>54</v>
      </c>
      <c r="B326" s="1" t="s">
        <v>167</v>
      </c>
      <c r="D326" s="57">
        <v>300</v>
      </c>
      <c r="E326" s="1" t="s">
        <v>33</v>
      </c>
      <c r="F326" s="3">
        <f>SUM(C326*D326)</f>
        <v>0</v>
      </c>
    </row>
    <row r="327" ht="12.75">
      <c r="D327" s="57"/>
    </row>
    <row r="328" spans="1:6" ht="12.75">
      <c r="A328" t="s">
        <v>57</v>
      </c>
      <c r="B328" s="1" t="s">
        <v>167</v>
      </c>
      <c r="D328" s="57">
        <v>6</v>
      </c>
      <c r="E328" s="1" t="s">
        <v>33</v>
      </c>
      <c r="F328" s="3">
        <f>SUM(C328*D328)</f>
        <v>0</v>
      </c>
    </row>
    <row r="329" spans="1:6" ht="12.75">
      <c r="A329" t="s">
        <v>57</v>
      </c>
      <c r="B329" s="1" t="s">
        <v>168</v>
      </c>
      <c r="D329" s="57">
        <v>12</v>
      </c>
      <c r="E329" s="1" t="s">
        <v>33</v>
      </c>
      <c r="F329" s="3">
        <f>SUM(C329*D329)</f>
        <v>0</v>
      </c>
    </row>
    <row r="330" spans="1:6" ht="12.75">
      <c r="A330" s="22" t="s">
        <v>329</v>
      </c>
      <c r="B330" s="1" t="s">
        <v>167</v>
      </c>
      <c r="D330" s="57">
        <v>12</v>
      </c>
      <c r="E330" s="1" t="s">
        <v>33</v>
      </c>
      <c r="F330" s="3">
        <f>SUM(C330*D330)</f>
        <v>0</v>
      </c>
    </row>
    <row r="331" spans="1:6" ht="12.75">
      <c r="A331" s="22" t="s">
        <v>329</v>
      </c>
      <c r="B331" s="1" t="s">
        <v>168</v>
      </c>
      <c r="D331" s="57">
        <v>18</v>
      </c>
      <c r="E331" s="1" t="s">
        <v>33</v>
      </c>
      <c r="F331" s="3">
        <f>SUM(C331*D331)</f>
        <v>0</v>
      </c>
    </row>
    <row r="332" spans="1:6" ht="12.75">
      <c r="A332" s="22"/>
      <c r="D332" s="57"/>
      <c r="F332" s="3"/>
    </row>
    <row r="333" spans="1:6" ht="12.75">
      <c r="A333" t="s">
        <v>60</v>
      </c>
      <c r="D333" s="57">
        <v>80</v>
      </c>
      <c r="E333" s="1" t="s">
        <v>33</v>
      </c>
      <c r="F333" s="3">
        <f>SUM(C333*D333)</f>
        <v>0</v>
      </c>
    </row>
    <row r="334" spans="1:6" ht="12.75">
      <c r="A334" t="s">
        <v>61</v>
      </c>
      <c r="B334" s="1" t="s">
        <v>169</v>
      </c>
      <c r="D334" s="57">
        <v>15</v>
      </c>
      <c r="E334" s="1" t="s">
        <v>33</v>
      </c>
      <c r="F334" s="3">
        <f>SUM(C334*D334)</f>
        <v>0</v>
      </c>
    </row>
    <row r="335" spans="4:6" ht="12.75">
      <c r="D335" s="57"/>
      <c r="F335" s="3"/>
    </row>
    <row r="336" spans="1:6" ht="12.75">
      <c r="A336" t="s">
        <v>187</v>
      </c>
      <c r="B336" s="1" t="s">
        <v>167</v>
      </c>
      <c r="D336" s="57">
        <v>30</v>
      </c>
      <c r="E336" s="1" t="s">
        <v>33</v>
      </c>
      <c r="F336" s="3">
        <f>SUM(C336*D336)</f>
        <v>0</v>
      </c>
    </row>
    <row r="337" spans="1:6" ht="12.75">
      <c r="A337" t="s">
        <v>66</v>
      </c>
      <c r="B337" s="1" t="s">
        <v>167</v>
      </c>
      <c r="C337" s="4"/>
      <c r="D337" s="57">
        <v>0.5</v>
      </c>
      <c r="E337" s="1" t="s">
        <v>33</v>
      </c>
      <c r="F337" s="3">
        <f>SUM(C337*D337)</f>
        <v>0</v>
      </c>
    </row>
    <row r="338" spans="1:6" ht="12.75">
      <c r="A338" t="s">
        <v>67</v>
      </c>
      <c r="B338" s="1" t="s">
        <v>167</v>
      </c>
      <c r="D338" s="57">
        <v>2.2</v>
      </c>
      <c r="E338" s="1" t="s">
        <v>33</v>
      </c>
      <c r="F338" s="3">
        <f aca="true" t="shared" si="11" ref="F338:F344">SUM(C338*D338)</f>
        <v>0</v>
      </c>
    </row>
    <row r="339" spans="1:6" ht="12.75">
      <c r="A339" t="s">
        <v>68</v>
      </c>
      <c r="B339" s="1" t="s">
        <v>167</v>
      </c>
      <c r="D339" s="57">
        <v>0.5</v>
      </c>
      <c r="E339" s="1" t="s">
        <v>33</v>
      </c>
      <c r="F339" s="3">
        <f t="shared" si="11"/>
        <v>0</v>
      </c>
    </row>
    <row r="340" spans="1:6" ht="12.75">
      <c r="A340" t="s">
        <v>69</v>
      </c>
      <c r="B340" s="1" t="s">
        <v>167</v>
      </c>
      <c r="D340" s="57">
        <v>2</v>
      </c>
      <c r="E340" s="1" t="s">
        <v>33</v>
      </c>
      <c r="F340" s="5">
        <f t="shared" si="11"/>
        <v>0</v>
      </c>
    </row>
    <row r="341" spans="1:6" ht="12.75">
      <c r="A341" t="s">
        <v>70</v>
      </c>
      <c r="B341" s="1" t="s">
        <v>167</v>
      </c>
      <c r="D341" s="57">
        <v>2.5</v>
      </c>
      <c r="E341" s="1" t="s">
        <v>33</v>
      </c>
      <c r="F341" s="3">
        <f t="shared" si="11"/>
        <v>0</v>
      </c>
    </row>
    <row r="342" spans="1:6" ht="12.75">
      <c r="A342" t="s">
        <v>71</v>
      </c>
      <c r="B342" s="1" t="s">
        <v>167</v>
      </c>
      <c r="D342" s="57">
        <v>6</v>
      </c>
      <c r="E342" s="1" t="s">
        <v>33</v>
      </c>
      <c r="F342" s="3">
        <f t="shared" si="11"/>
        <v>0</v>
      </c>
    </row>
    <row r="343" spans="1:6" ht="12.75">
      <c r="A343" t="s">
        <v>72</v>
      </c>
      <c r="B343" s="1" t="s">
        <v>167</v>
      </c>
      <c r="D343" s="57">
        <v>5</v>
      </c>
      <c r="E343" s="1" t="s">
        <v>33</v>
      </c>
      <c r="F343" s="3">
        <f t="shared" si="11"/>
        <v>0</v>
      </c>
    </row>
    <row r="344" spans="1:6" ht="12.75">
      <c r="A344" t="s">
        <v>117</v>
      </c>
      <c r="B344" s="1" t="s">
        <v>167</v>
      </c>
      <c r="D344" s="57">
        <v>5</v>
      </c>
      <c r="E344" s="1" t="s">
        <v>33</v>
      </c>
      <c r="F344" s="3">
        <f t="shared" si="11"/>
        <v>0</v>
      </c>
    </row>
    <row r="345" ht="12.75">
      <c r="D345" s="41"/>
    </row>
    <row r="346" spans="1:6" ht="12.75">
      <c r="A346" t="s">
        <v>196</v>
      </c>
      <c r="B346" s="1" t="s">
        <v>167</v>
      </c>
      <c r="D346" s="57">
        <v>0.3</v>
      </c>
      <c r="E346" s="1" t="s">
        <v>33</v>
      </c>
      <c r="F346" s="3">
        <f aca="true" t="shared" si="12" ref="F346:F354">SUM(C346*D346)</f>
        <v>0</v>
      </c>
    </row>
    <row r="347" spans="1:6" ht="12.75">
      <c r="A347" t="s">
        <v>73</v>
      </c>
      <c r="B347" s="1" t="s">
        <v>167</v>
      </c>
      <c r="D347" s="57">
        <v>0.3</v>
      </c>
      <c r="E347" s="1" t="s">
        <v>33</v>
      </c>
      <c r="F347" s="3">
        <f t="shared" si="12"/>
        <v>0</v>
      </c>
    </row>
    <row r="348" spans="1:6" ht="12.75">
      <c r="A348" t="s">
        <v>74</v>
      </c>
      <c r="B348" s="1" t="s">
        <v>167</v>
      </c>
      <c r="D348" s="57">
        <v>0.3</v>
      </c>
      <c r="E348" s="1" t="s">
        <v>33</v>
      </c>
      <c r="F348" s="3">
        <f t="shared" si="12"/>
        <v>0</v>
      </c>
    </row>
    <row r="349" spans="1:6" ht="12.75">
      <c r="A349" t="s">
        <v>75</v>
      </c>
      <c r="B349" s="1" t="s">
        <v>167</v>
      </c>
      <c r="D349" s="57">
        <v>0.3</v>
      </c>
      <c r="E349" s="1" t="s">
        <v>33</v>
      </c>
      <c r="F349" s="3">
        <f t="shared" si="12"/>
        <v>0</v>
      </c>
    </row>
    <row r="350" spans="1:6" ht="12.75">
      <c r="A350" t="s">
        <v>312</v>
      </c>
      <c r="B350" s="1" t="s">
        <v>167</v>
      </c>
      <c r="D350" s="57">
        <v>0.3</v>
      </c>
      <c r="E350" s="1" t="s">
        <v>33</v>
      </c>
      <c r="F350" s="3">
        <f t="shared" si="12"/>
        <v>0</v>
      </c>
    </row>
    <row r="351" spans="1:6" ht="12.75">
      <c r="A351" t="s">
        <v>313</v>
      </c>
      <c r="B351" s="1" t="s">
        <v>167</v>
      </c>
      <c r="D351" s="57">
        <v>0.3</v>
      </c>
      <c r="E351" s="1" t="s">
        <v>33</v>
      </c>
      <c r="F351" s="3">
        <f t="shared" si="12"/>
        <v>0</v>
      </c>
    </row>
    <row r="352" spans="1:6" ht="12.75">
      <c r="A352" t="s">
        <v>314</v>
      </c>
      <c r="B352" s="1" t="s">
        <v>167</v>
      </c>
      <c r="D352" s="57">
        <v>0.3</v>
      </c>
      <c r="E352" s="1" t="s">
        <v>33</v>
      </c>
      <c r="F352" s="3">
        <f t="shared" si="12"/>
        <v>0</v>
      </c>
    </row>
    <row r="353" spans="1:6" ht="12.75">
      <c r="A353" t="s">
        <v>315</v>
      </c>
      <c r="B353" s="1" t="s">
        <v>167</v>
      </c>
      <c r="D353" s="57">
        <v>0.3</v>
      </c>
      <c r="E353" s="1" t="s">
        <v>33</v>
      </c>
      <c r="F353" s="3">
        <f t="shared" si="12"/>
        <v>0</v>
      </c>
    </row>
    <row r="354" spans="1:6" ht="12.75">
      <c r="A354" t="s">
        <v>316</v>
      </c>
      <c r="B354" s="1" t="s">
        <v>167</v>
      </c>
      <c r="D354" s="57">
        <v>0.35</v>
      </c>
      <c r="E354" s="1" t="s">
        <v>33</v>
      </c>
      <c r="F354" s="3">
        <f t="shared" si="12"/>
        <v>0</v>
      </c>
    </row>
    <row r="355" ht="12.75">
      <c r="D355" s="51"/>
    </row>
    <row r="356" spans="1:6" ht="12.75">
      <c r="A356" s="31" t="s">
        <v>226</v>
      </c>
      <c r="B356" s="32"/>
      <c r="C356" s="26"/>
      <c r="D356" s="50"/>
      <c r="E356" s="32"/>
      <c r="F356" s="33"/>
    </row>
    <row r="358" spans="1:6" ht="12.75">
      <c r="A358" t="s">
        <v>109</v>
      </c>
      <c r="B358" s="1" t="s">
        <v>76</v>
      </c>
      <c r="D358" s="22">
        <v>8.22</v>
      </c>
      <c r="E358" s="1" t="s">
        <v>33</v>
      </c>
      <c r="F358" s="3">
        <f aca="true" t="shared" si="13" ref="F358:F368">SUM(C358*D358)</f>
        <v>0</v>
      </c>
    </row>
    <row r="359" spans="1:6" ht="12.75">
      <c r="A359" t="s">
        <v>110</v>
      </c>
      <c r="B359" s="1" t="s">
        <v>76</v>
      </c>
      <c r="D359" s="60">
        <v>8.48</v>
      </c>
      <c r="E359" s="1" t="s">
        <v>33</v>
      </c>
      <c r="F359" s="3">
        <f t="shared" si="13"/>
        <v>0</v>
      </c>
    </row>
    <row r="360" spans="1:6" ht="12.75">
      <c r="A360" t="s">
        <v>111</v>
      </c>
      <c r="B360" s="1" t="s">
        <v>76</v>
      </c>
      <c r="D360" s="22">
        <v>14.78</v>
      </c>
      <c r="E360" s="1" t="s">
        <v>33</v>
      </c>
      <c r="F360" s="3">
        <f t="shared" si="13"/>
        <v>0</v>
      </c>
    </row>
    <row r="361" spans="1:6" ht="12.75">
      <c r="A361" t="s">
        <v>270</v>
      </c>
      <c r="B361" s="1" t="s">
        <v>76</v>
      </c>
      <c r="D361" s="22">
        <v>6.39</v>
      </c>
      <c r="E361" s="1" t="s">
        <v>33</v>
      </c>
      <c r="F361" s="3">
        <f t="shared" si="13"/>
        <v>0</v>
      </c>
    </row>
    <row r="362" spans="1:6" ht="12.75">
      <c r="A362" t="s">
        <v>262</v>
      </c>
      <c r="B362" s="1" t="s">
        <v>76</v>
      </c>
      <c r="D362" s="22">
        <v>11.96</v>
      </c>
      <c r="E362" s="1" t="s">
        <v>33</v>
      </c>
      <c r="F362" s="3">
        <f>SUM(C362*D362)</f>
        <v>0</v>
      </c>
    </row>
    <row r="363" spans="1:6" ht="12.75">
      <c r="A363" t="s">
        <v>112</v>
      </c>
      <c r="B363" s="1" t="s">
        <v>76</v>
      </c>
      <c r="D363" s="60">
        <v>11.66</v>
      </c>
      <c r="E363" s="1" t="s">
        <v>33</v>
      </c>
      <c r="F363" s="3">
        <f t="shared" si="13"/>
        <v>0</v>
      </c>
    </row>
    <row r="364" spans="1:6" ht="12.75">
      <c r="A364" t="s">
        <v>224</v>
      </c>
      <c r="B364" s="1" t="s">
        <v>76</v>
      </c>
      <c r="D364" s="61">
        <v>7.42</v>
      </c>
      <c r="E364" s="1" t="s">
        <v>33</v>
      </c>
      <c r="F364" s="3">
        <f t="shared" si="13"/>
        <v>0</v>
      </c>
    </row>
    <row r="365" spans="1:6" ht="12.75">
      <c r="A365" t="s">
        <v>146</v>
      </c>
      <c r="B365" s="1" t="s">
        <v>76</v>
      </c>
      <c r="D365" s="60">
        <v>18.33</v>
      </c>
      <c r="E365" s="1" t="s">
        <v>33</v>
      </c>
      <c r="F365" s="3">
        <f t="shared" si="13"/>
        <v>0</v>
      </c>
    </row>
    <row r="366" spans="1:6" ht="12.75">
      <c r="A366" t="s">
        <v>114</v>
      </c>
      <c r="B366" s="1" t="s">
        <v>76</v>
      </c>
      <c r="D366" s="60">
        <v>37</v>
      </c>
      <c r="E366" s="1" t="s">
        <v>33</v>
      </c>
      <c r="F366" s="3">
        <f>SUM(C366*D366)</f>
        <v>0</v>
      </c>
    </row>
    <row r="367" spans="1:6" ht="12.75">
      <c r="A367" t="s">
        <v>113</v>
      </c>
      <c r="B367" s="1" t="s">
        <v>76</v>
      </c>
      <c r="D367" s="22">
        <v>44.96</v>
      </c>
      <c r="E367" s="1" t="s">
        <v>33</v>
      </c>
      <c r="F367" s="3">
        <f>SUM(C367*D367)</f>
        <v>0</v>
      </c>
    </row>
    <row r="368" spans="1:6" ht="12.75">
      <c r="A368" t="s">
        <v>115</v>
      </c>
      <c r="B368" s="1" t="s">
        <v>76</v>
      </c>
      <c r="D368" s="22">
        <v>7.65</v>
      </c>
      <c r="E368" s="1" t="s">
        <v>33</v>
      </c>
      <c r="F368" s="3">
        <f t="shared" si="13"/>
        <v>0</v>
      </c>
    </row>
    <row r="369" ht="12.75">
      <c r="D369" s="22"/>
    </row>
    <row r="370" spans="1:6" ht="12.75">
      <c r="A370" t="s">
        <v>77</v>
      </c>
      <c r="B370" s="1" t="s">
        <v>76</v>
      </c>
      <c r="D370" s="60">
        <v>6.58</v>
      </c>
      <c r="E370" s="1" t="s">
        <v>33</v>
      </c>
      <c r="F370" s="3">
        <f aca="true" t="shared" si="14" ref="F370:F375">SUM(C370*D370)</f>
        <v>0</v>
      </c>
    </row>
    <row r="371" spans="1:6" ht="12.75">
      <c r="A371" t="s">
        <v>78</v>
      </c>
      <c r="B371" s="1" t="s">
        <v>76</v>
      </c>
      <c r="D371" s="60">
        <v>3.5</v>
      </c>
      <c r="E371" s="1" t="s">
        <v>33</v>
      </c>
      <c r="F371" s="3">
        <f t="shared" si="14"/>
        <v>0</v>
      </c>
    </row>
    <row r="372" spans="1:6" ht="12.75">
      <c r="A372" t="s">
        <v>116</v>
      </c>
      <c r="B372" s="1" t="s">
        <v>76</v>
      </c>
      <c r="D372" s="22">
        <v>5.98</v>
      </c>
      <c r="E372" s="1" t="s">
        <v>33</v>
      </c>
      <c r="F372" s="3">
        <f t="shared" si="14"/>
        <v>0</v>
      </c>
    </row>
    <row r="373" spans="1:6" ht="12.75">
      <c r="A373" t="s">
        <v>147</v>
      </c>
      <c r="B373" s="1" t="s">
        <v>76</v>
      </c>
      <c r="D373" s="60">
        <v>25.46</v>
      </c>
      <c r="E373" s="1" t="s">
        <v>33</v>
      </c>
      <c r="F373" s="3">
        <f t="shared" si="14"/>
        <v>0</v>
      </c>
    </row>
    <row r="374" spans="1:6" ht="12.75">
      <c r="A374" t="s">
        <v>148</v>
      </c>
      <c r="B374" s="1" t="s">
        <v>76</v>
      </c>
      <c r="D374" s="22">
        <v>21.11</v>
      </c>
      <c r="E374" s="1" t="s">
        <v>33</v>
      </c>
      <c r="F374" s="3">
        <f t="shared" si="14"/>
        <v>0</v>
      </c>
    </row>
    <row r="375" spans="1:6" ht="12.75">
      <c r="A375" t="s">
        <v>263</v>
      </c>
      <c r="B375" s="1" t="s">
        <v>76</v>
      </c>
      <c r="D375" s="60">
        <v>13.1</v>
      </c>
      <c r="E375" s="1" t="s">
        <v>33</v>
      </c>
      <c r="F375" s="3">
        <f t="shared" si="14"/>
        <v>0</v>
      </c>
    </row>
    <row r="376" spans="4:6" ht="12.75">
      <c r="D376" s="22"/>
      <c r="F376" s="3"/>
    </row>
    <row r="377" spans="1:6" ht="12.75">
      <c r="A377" t="s">
        <v>225</v>
      </c>
      <c r="B377" s="1">
        <v>1</v>
      </c>
      <c r="D377" s="60">
        <v>35</v>
      </c>
      <c r="E377" s="1" t="s">
        <v>33</v>
      </c>
      <c r="F377" s="3">
        <f>SUM(C377*D377)</f>
        <v>0</v>
      </c>
    </row>
    <row r="378" spans="4:6" ht="12.75">
      <c r="D378" s="60"/>
      <c r="F378" s="3"/>
    </row>
    <row r="379" spans="1:6" ht="12.75">
      <c r="A379" s="22" t="s">
        <v>264</v>
      </c>
      <c r="B379" s="1" t="s">
        <v>76</v>
      </c>
      <c r="D379" s="22">
        <v>21.31</v>
      </c>
      <c r="E379" s="1" t="s">
        <v>33</v>
      </c>
      <c r="F379" s="3">
        <f aca="true" t="shared" si="15" ref="F379:F386">SUM(C379*D379)</f>
        <v>0</v>
      </c>
    </row>
    <row r="380" spans="1:6" ht="12.75">
      <c r="A380" t="s">
        <v>79</v>
      </c>
      <c r="B380" s="1" t="s">
        <v>76</v>
      </c>
      <c r="D380" s="22">
        <v>4.33</v>
      </c>
      <c r="E380" s="1" t="s">
        <v>33</v>
      </c>
      <c r="F380" s="3">
        <f t="shared" si="15"/>
        <v>0</v>
      </c>
    </row>
    <row r="381" spans="1:6" ht="12.75">
      <c r="A381" t="s">
        <v>271</v>
      </c>
      <c r="B381" s="1" t="s">
        <v>76</v>
      </c>
      <c r="D381" s="22">
        <v>6.38</v>
      </c>
      <c r="E381" s="1" t="s">
        <v>33</v>
      </c>
      <c r="F381" s="3">
        <f t="shared" si="15"/>
        <v>0</v>
      </c>
    </row>
    <row r="382" spans="1:6" ht="12.75">
      <c r="A382" t="s">
        <v>80</v>
      </c>
      <c r="B382" s="1" t="s">
        <v>76</v>
      </c>
      <c r="D382" s="22">
        <v>4.33</v>
      </c>
      <c r="E382" s="1" t="s">
        <v>33</v>
      </c>
      <c r="F382" s="3">
        <f t="shared" si="15"/>
        <v>0</v>
      </c>
    </row>
    <row r="383" spans="1:6" ht="12.75">
      <c r="A383" t="s">
        <v>272</v>
      </c>
      <c r="B383" s="1" t="s">
        <v>76</v>
      </c>
      <c r="D383" s="22">
        <v>6.38</v>
      </c>
      <c r="E383" s="1" t="s">
        <v>33</v>
      </c>
      <c r="F383" s="3">
        <f t="shared" si="15"/>
        <v>0</v>
      </c>
    </row>
    <row r="384" spans="1:6" ht="12.75">
      <c r="A384" t="s">
        <v>81</v>
      </c>
      <c r="B384" s="1" t="s">
        <v>76</v>
      </c>
      <c r="D384" s="22">
        <v>4.33</v>
      </c>
      <c r="E384" s="1" t="s">
        <v>33</v>
      </c>
      <c r="F384" s="3">
        <f t="shared" si="15"/>
        <v>0</v>
      </c>
    </row>
    <row r="385" spans="1:6" ht="12.75">
      <c r="A385" t="s">
        <v>82</v>
      </c>
      <c r="B385" s="1" t="s">
        <v>76</v>
      </c>
      <c r="D385" s="60">
        <v>2.05</v>
      </c>
      <c r="E385" s="1" t="s">
        <v>33</v>
      </c>
      <c r="F385" s="3">
        <f t="shared" si="15"/>
        <v>0</v>
      </c>
    </row>
    <row r="386" spans="1:6" ht="12.75">
      <c r="A386" s="40" t="s">
        <v>269</v>
      </c>
      <c r="B386" s="1" t="s">
        <v>149</v>
      </c>
      <c r="D386" s="22">
        <v>13.85</v>
      </c>
      <c r="E386" s="1" t="s">
        <v>33</v>
      </c>
      <c r="F386" s="3">
        <f t="shared" si="15"/>
        <v>0</v>
      </c>
    </row>
    <row r="387" ht="12.75">
      <c r="D387" s="22"/>
    </row>
    <row r="388" spans="1:6" ht="12.75">
      <c r="A388" t="s">
        <v>197</v>
      </c>
      <c r="B388" s="1" t="s">
        <v>83</v>
      </c>
      <c r="D388" s="60">
        <v>15.09</v>
      </c>
      <c r="E388" s="1" t="s">
        <v>33</v>
      </c>
      <c r="F388" s="3">
        <f>SUM(C388*D388)</f>
        <v>0</v>
      </c>
    </row>
    <row r="389" spans="1:6" ht="12.75">
      <c r="A389" t="s">
        <v>84</v>
      </c>
      <c r="B389" s="1" t="s">
        <v>76</v>
      </c>
      <c r="D389" s="22">
        <v>31.15</v>
      </c>
      <c r="E389" s="1" t="s">
        <v>33</v>
      </c>
      <c r="F389" s="3">
        <f>SUM(C389*D389)</f>
        <v>0</v>
      </c>
    </row>
    <row r="391" spans="1:6" ht="12.75">
      <c r="A391" s="6" t="s">
        <v>219</v>
      </c>
      <c r="B391" s="7"/>
      <c r="C391" s="6"/>
      <c r="D391" s="49"/>
      <c r="E391" s="7"/>
      <c r="F391" s="8">
        <f>SUM(F287:F389)</f>
        <v>0</v>
      </c>
    </row>
    <row r="392" spans="1:6" ht="12.75">
      <c r="A392" s="6"/>
      <c r="B392" s="7"/>
      <c r="C392" s="6"/>
      <c r="D392" s="49"/>
      <c r="E392" s="7"/>
      <c r="F392" s="16"/>
    </row>
    <row r="393" spans="1:6" ht="12.75">
      <c r="A393" s="22" t="s">
        <v>308</v>
      </c>
      <c r="B393" s="20">
        <f>SUM(F391,F281,F256,F215,F210,F177,F170,F121)</f>
        <v>0</v>
      </c>
      <c r="F393" s="3">
        <f>SUM(B393/100*7.7)</f>
        <v>0</v>
      </c>
    </row>
    <row r="394" spans="1:6" ht="12.75">
      <c r="A394" s="22" t="s">
        <v>251</v>
      </c>
      <c r="B394" s="20">
        <f>SUM(F261,F111,F104)</f>
        <v>0</v>
      </c>
      <c r="F394" s="3">
        <f>SUM(B394/100*2.5)</f>
        <v>0</v>
      </c>
    </row>
    <row r="395" spans="1:6" ht="12.75">
      <c r="A395" t="s">
        <v>154</v>
      </c>
      <c r="D395" s="60">
        <v>0.05</v>
      </c>
      <c r="F395" s="3"/>
    </row>
    <row r="396" spans="1:6" ht="12.75">
      <c r="A396" t="s">
        <v>155</v>
      </c>
      <c r="F396" s="3"/>
    </row>
    <row r="397" ht="12.75">
      <c r="F397" s="3"/>
    </row>
    <row r="398" spans="1:6" ht="12.75">
      <c r="A398" t="s">
        <v>85</v>
      </c>
      <c r="F398" s="19">
        <v>0</v>
      </c>
    </row>
    <row r="400" spans="2:7" s="22" customFormat="1" ht="12.75">
      <c r="B400" s="23"/>
      <c r="D400" s="46"/>
      <c r="E400" s="23"/>
      <c r="F400" s="24">
        <v>0</v>
      </c>
      <c r="G400" s="35"/>
    </row>
    <row r="403" spans="1:7" s="6" customFormat="1" ht="12.75">
      <c r="A403" s="6" t="s">
        <v>209</v>
      </c>
      <c r="B403" s="7"/>
      <c r="D403" s="49"/>
      <c r="E403" s="7"/>
      <c r="F403" s="25">
        <v>2.5</v>
      </c>
      <c r="G403" s="59"/>
    </row>
    <row r="405" spans="1:6" ht="12.75">
      <c r="A405" t="s">
        <v>221</v>
      </c>
      <c r="B405"/>
      <c r="C405" s="1"/>
      <c r="E405"/>
      <c r="F405" s="1"/>
    </row>
    <row r="406" spans="2:6" ht="12.75">
      <c r="B406"/>
      <c r="C406" s="1"/>
      <c r="E406"/>
      <c r="F406" s="1"/>
    </row>
    <row r="407" spans="2:6" ht="12.75">
      <c r="B407"/>
      <c r="C407" s="1"/>
      <c r="E407"/>
      <c r="F407" s="1"/>
    </row>
    <row r="408" spans="2:6" ht="12.75">
      <c r="B408"/>
      <c r="C408" s="1"/>
      <c r="E408"/>
      <c r="F408" s="1"/>
    </row>
    <row r="409" spans="1:6" ht="12.75">
      <c r="A409" t="s">
        <v>222</v>
      </c>
      <c r="B409"/>
      <c r="C409" s="1"/>
      <c r="E409"/>
      <c r="F409" s="1"/>
    </row>
    <row r="410" spans="2:6" ht="12.75">
      <c r="B410"/>
      <c r="C410" s="1"/>
      <c r="E410"/>
      <c r="F410" s="1"/>
    </row>
    <row r="411" spans="2:6" ht="12.75">
      <c r="B411"/>
      <c r="C411" s="1"/>
      <c r="E411"/>
      <c r="F411" s="1"/>
    </row>
    <row r="412" spans="2:6" ht="12.75">
      <c r="B412"/>
      <c r="C412" s="1"/>
      <c r="E412"/>
      <c r="F412" s="1"/>
    </row>
    <row r="413" spans="1:6" ht="12.75">
      <c r="A413" t="s">
        <v>223</v>
      </c>
      <c r="B413"/>
      <c r="C413" s="1"/>
      <c r="E413"/>
      <c r="F413" s="1"/>
    </row>
    <row r="414" spans="2:6" ht="12.75">
      <c r="B414"/>
      <c r="C414" s="1"/>
      <c r="E414"/>
      <c r="F414" s="1"/>
    </row>
    <row r="415" spans="1:6" ht="17.25">
      <c r="A415" s="13" t="s">
        <v>119</v>
      </c>
      <c r="B415" s="13"/>
      <c r="C415" s="13"/>
      <c r="D415" s="52"/>
      <c r="E415" s="2"/>
      <c r="F415" s="1"/>
    </row>
    <row r="416" spans="1:6" ht="12.75">
      <c r="A416" s="1"/>
      <c r="B416"/>
      <c r="D416" s="53"/>
      <c r="E416" s="2"/>
      <c r="F416" s="1"/>
    </row>
    <row r="417" spans="1:6" ht="12.75">
      <c r="A417" t="s">
        <v>223</v>
      </c>
      <c r="B417"/>
      <c r="C417" s="1"/>
      <c r="E417"/>
      <c r="F417" s="1"/>
    </row>
    <row r="418" spans="1:6" ht="12.75">
      <c r="A418" t="s">
        <v>273</v>
      </c>
      <c r="B418"/>
      <c r="C418" s="1"/>
      <c r="E418"/>
      <c r="F418" s="1"/>
    </row>
    <row r="419" spans="1:6" ht="12.75">
      <c r="A419" t="s">
        <v>274</v>
      </c>
      <c r="B419"/>
      <c r="C419" s="1"/>
      <c r="E419"/>
      <c r="F419" s="1"/>
    </row>
    <row r="420" spans="1:6" ht="12.75">
      <c r="A420" s="1" t="s">
        <v>265</v>
      </c>
      <c r="B420"/>
      <c r="D420" s="53"/>
      <c r="E420" s="2"/>
      <c r="F420" s="1"/>
    </row>
  </sheetData>
  <sheetProtection/>
  <hyperlinks>
    <hyperlink ref="B10" r:id="rId1" display="party-schaer@bluewin.ch"/>
  </hyperlink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5"/>
  <drawing r:id="rId4"/>
  <legacyDrawing r:id="rId3"/>
  <oleObjects>
    <oleObject progId="MS_ClipArt_Gallery.2" shapeId="136325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 Hoffmann-La Roche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Schaer, Raphael {MMBF~Kaiseraugst}</cp:lastModifiedBy>
  <cp:lastPrinted>2005-05-24T11:01:51Z</cp:lastPrinted>
  <dcterms:created xsi:type="dcterms:W3CDTF">2002-09-19T06:44:18Z</dcterms:created>
  <dcterms:modified xsi:type="dcterms:W3CDTF">2018-08-02T19:08:15Z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1484281675</vt:i4>
  </property>
  <property fmtid="{D5CDD505-2E9C-101B-9397-08002B2CF9AE}" pid="3" name="_EmailSubject">
    <vt:lpwstr>Neue Preisliste</vt:lpwstr>
  </property>
  <property fmtid="{D5CDD505-2E9C-101B-9397-08002B2CF9AE}" pid="4" name="_AuthorEmail">
    <vt:lpwstr>raphael.schaer@roche.com</vt:lpwstr>
  </property>
  <property fmtid="{D5CDD505-2E9C-101B-9397-08002B2CF9AE}" pid="5" name="_AuthorEmailDisplayName">
    <vt:lpwstr>Schaer, Raphael {PTBS~Kaiseraugst}</vt:lpwstr>
  </property>
  <property fmtid="{D5CDD505-2E9C-101B-9397-08002B2CF9AE}" pid="6" name="_ReviewingToolsShownOnce">
    <vt:lpwstr/>
  </property>
</Properties>
</file>